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9720" windowHeight="7320" tabRatio="887" activeTab="3"/>
  </bookViews>
  <sheets>
    <sheet name="Anmeldung" sheetId="1" r:id="rId1"/>
    <sheet name="Zertifikat" sheetId="2" r:id="rId2"/>
    <sheet name="Ringauswertung" sheetId="3" r:id="rId3"/>
    <sheet name="Regionalwertung" sheetId="4" r:id="rId4"/>
    <sheet name="Regionalwertung Druck" sheetId="5" r:id="rId5"/>
    <sheet name="Vereinswertung" sheetId="6" r:id="rId6"/>
    <sheet name="Vereinswertung Druck" sheetId="7" r:id="rId7"/>
    <sheet name="Protokoll" sheetId="8" r:id="rId8"/>
    <sheet name="Kassenabrechnung " sheetId="9" r:id="rId9"/>
  </sheets>
  <definedNames>
    <definedName name="_xlnm.Print_Area" localSheetId="0">'Anmeldung'!$A$1:$K$45</definedName>
    <definedName name="_xlnm.Print_Area" localSheetId="8">'Kassenabrechnung '!$A$1:$F$47</definedName>
    <definedName name="_xlnm.Print_Area" localSheetId="7">'Protokoll'!$A$1:$F$48</definedName>
    <definedName name="_xlnm.Print_Area" localSheetId="3">'Regionalwertung'!$A$1:$F$67</definedName>
    <definedName name="_xlnm.Print_Area" localSheetId="4">'Regionalwertung Druck'!$A$1:$F$30</definedName>
    <definedName name="_xlnm.Print_Area" localSheetId="2">'Ringauswertung'!$A$1:$Q$52</definedName>
    <definedName name="_xlnm.Print_Area" localSheetId="5">'Vereinswertung'!$A$1:$F$67</definedName>
    <definedName name="_xlnm.Print_Area" localSheetId="6">'Vereinswertung Druck'!$A$1:$F$51</definedName>
    <definedName name="CRITERIA" localSheetId="3">'Regionalwertung'!#REF!</definedName>
    <definedName name="CRITERIA" localSheetId="4">'Regionalwertung Druck'!#REF!</definedName>
    <definedName name="CRITERIA" localSheetId="2">'Ringauswertung'!#REF!</definedName>
    <definedName name="CRITERIA" localSheetId="5">'Vereinswertung'!#REF!</definedName>
    <definedName name="CRITERIA" localSheetId="6">'Vereinswertung Druck'!#REF!</definedName>
  </definedNames>
  <calcPr fullCalcOnLoad="1"/>
</workbook>
</file>

<file path=xl/sharedStrings.xml><?xml version="1.0" encoding="utf-8"?>
<sst xmlns="http://schemas.openxmlformats.org/spreadsheetml/2006/main" count="199" uniqueCount="110">
  <si>
    <t>Name</t>
  </si>
  <si>
    <t>Vorname</t>
  </si>
  <si>
    <t>Straße</t>
  </si>
  <si>
    <t>PLZ</t>
  </si>
  <si>
    <t>Ort</t>
  </si>
  <si>
    <t>Telefon</t>
  </si>
  <si>
    <t>Verein</t>
  </si>
  <si>
    <t>ID</t>
  </si>
  <si>
    <t>Startgeld</t>
  </si>
  <si>
    <t>SZ</t>
  </si>
  <si>
    <t>Auswertung</t>
  </si>
  <si>
    <t xml:space="preserve">Greifensteiner </t>
  </si>
  <si>
    <t>Schützen-und Jägerverein e.V.</t>
  </si>
  <si>
    <t>Ringzahl</t>
  </si>
  <si>
    <t>Schönfeld,den</t>
  </si>
  <si>
    <t>Disziplin</t>
  </si>
  <si>
    <t>Wettkampf</t>
  </si>
  <si>
    <t>Ringe ges.</t>
  </si>
  <si>
    <t>Platz</t>
  </si>
  <si>
    <t>Wettkampfprotokoll</t>
  </si>
  <si>
    <t>WK-Leiter</t>
  </si>
  <si>
    <t>Das Wettkampfpotokoll besteht aus 2 Einzelprotokollen.</t>
  </si>
  <si>
    <t>Es gab keine Proteste.</t>
  </si>
  <si>
    <t>Ringauswertung</t>
  </si>
  <si>
    <t>Der Wettkampf wurde in Anlehnung an die Sportordnung des DSB durchgeführt.</t>
  </si>
  <si>
    <t>Zur Absicherung des Wettkampfes waren folgende Kampfrichter anwesend</t>
  </si>
  <si>
    <t>Vereinswertung</t>
  </si>
  <si>
    <t>Regionalwertung</t>
  </si>
  <si>
    <t>Kassenabrechnung</t>
  </si>
  <si>
    <t>Starts</t>
  </si>
  <si>
    <t>a</t>
  </si>
  <si>
    <t>=</t>
  </si>
  <si>
    <t>Munition</t>
  </si>
  <si>
    <t>Gesamt</t>
  </si>
  <si>
    <t>Versicherung</t>
  </si>
  <si>
    <t xml:space="preserve">Betrag laut Abrechnung Kasse Wettkampf i.H.v </t>
  </si>
  <si>
    <t>erhalten.</t>
  </si>
  <si>
    <t>………………………………</t>
  </si>
  <si>
    <t>Schießleiter</t>
  </si>
  <si>
    <t>Auswertung Regional</t>
  </si>
  <si>
    <t xml:space="preserve">Schönfeld,den </t>
  </si>
  <si>
    <t>ANMELDUNG WETTKAMPFANMELDUNG WETTKAMPF</t>
  </si>
  <si>
    <r>
      <t xml:space="preserve">Bestand </t>
    </r>
    <r>
      <rPr>
        <b/>
        <sz val="10"/>
        <rFont val="Arial"/>
        <family val="2"/>
      </rPr>
      <t>(Soll)</t>
    </r>
    <r>
      <rPr>
        <sz val="10"/>
        <rFont val="Arial"/>
        <family val="0"/>
      </rPr>
      <t xml:space="preserve"> Kasse Munition</t>
    </r>
  </si>
  <si>
    <r>
      <t xml:space="preserve">Bestand </t>
    </r>
    <r>
      <rPr>
        <b/>
        <sz val="10"/>
        <rFont val="Arial"/>
        <family val="2"/>
      </rPr>
      <t>(Soll)</t>
    </r>
    <r>
      <rPr>
        <sz val="10"/>
        <rFont val="Arial"/>
        <family val="0"/>
      </rPr>
      <t xml:space="preserve"> Kasse Versicherung</t>
    </r>
  </si>
  <si>
    <r>
      <t xml:space="preserve">Bestand </t>
    </r>
    <r>
      <rPr>
        <b/>
        <sz val="10"/>
        <rFont val="Arial"/>
        <family val="2"/>
      </rPr>
      <t>(Soll)</t>
    </r>
    <r>
      <rPr>
        <sz val="10"/>
        <rFont val="Arial"/>
        <family val="0"/>
      </rPr>
      <t xml:space="preserve"> Kasse Startgeld</t>
    </r>
  </si>
  <si>
    <r>
      <t xml:space="preserve">Bestand </t>
    </r>
    <r>
      <rPr>
        <b/>
        <sz val="10"/>
        <rFont val="Arial"/>
        <family val="2"/>
      </rPr>
      <t>(Soll)</t>
    </r>
    <r>
      <rPr>
        <sz val="10"/>
        <rFont val="Arial"/>
        <family val="0"/>
      </rPr>
      <t xml:space="preserve"> Gesamt</t>
    </r>
  </si>
  <si>
    <t>Vers.</t>
  </si>
  <si>
    <t>Muni.</t>
  </si>
  <si>
    <t>.... Starts davon .... in Wertung ( bei Nachschiessen geht nur das höchste Ergebniss in die Wertung )</t>
  </si>
  <si>
    <t xml:space="preserve">1. Herr </t>
  </si>
  <si>
    <t>.... Starts davon ... in Wertung ( bei Nachschiessen geht nur das höchste Ergebniss in die Wertung )</t>
  </si>
  <si>
    <t>Jürgen Wetzel</t>
  </si>
  <si>
    <t>Leistungsab.</t>
  </si>
  <si>
    <t>Schussentfernung</t>
  </si>
  <si>
    <t>Preis Startgeld</t>
  </si>
  <si>
    <t>m</t>
  </si>
  <si>
    <t>Preis Versicherung</t>
  </si>
  <si>
    <t>Preis Munition je Wettkampf</t>
  </si>
  <si>
    <t>x</t>
  </si>
  <si>
    <t>8 Starts davon 7 in Wertung ( bei Nachschiessen geht nur das höchste Ergebniss in die Wertung )</t>
  </si>
  <si>
    <t>Merz Wolfgang</t>
  </si>
  <si>
    <t xml:space="preserve">     17.November 2007</t>
  </si>
  <si>
    <t>Firmenpokal mit KW GK</t>
  </si>
  <si>
    <t>20 Schuss</t>
  </si>
  <si>
    <t>Börner</t>
  </si>
  <si>
    <t>Marko</t>
  </si>
  <si>
    <t>SMJ</t>
  </si>
  <si>
    <t>Ivonne</t>
  </si>
  <si>
    <t>Weise</t>
  </si>
  <si>
    <t>Christian</t>
  </si>
  <si>
    <t>Schilling</t>
  </si>
  <si>
    <t>Torsten</t>
  </si>
  <si>
    <t>Richter</t>
  </si>
  <si>
    <t>Maik</t>
  </si>
  <si>
    <t>GSJV</t>
  </si>
  <si>
    <t>Weber</t>
  </si>
  <si>
    <t>Frank</t>
  </si>
  <si>
    <t>SV Lucky</t>
  </si>
  <si>
    <t>Forberger</t>
  </si>
  <si>
    <t>SV Wü.</t>
  </si>
  <si>
    <t>Neuber</t>
  </si>
  <si>
    <t>Peter</t>
  </si>
  <si>
    <t>BDMP</t>
  </si>
  <si>
    <t>von Falkenburg</t>
  </si>
  <si>
    <t>Elisabeth</t>
  </si>
  <si>
    <t>Gast</t>
  </si>
  <si>
    <t>Dänel</t>
  </si>
  <si>
    <t>Ronny</t>
  </si>
  <si>
    <t>Johannes</t>
  </si>
  <si>
    <t>PSG Aff.</t>
  </si>
  <si>
    <t>Süß</t>
  </si>
  <si>
    <t>K. May</t>
  </si>
  <si>
    <t>Zießler</t>
  </si>
  <si>
    <t>Zschau</t>
  </si>
  <si>
    <t>Sehma</t>
  </si>
  <si>
    <t>Fezer</t>
  </si>
  <si>
    <t>SV Mild.</t>
  </si>
  <si>
    <t>Zierke</t>
  </si>
  <si>
    <t>Roger</t>
  </si>
  <si>
    <t>GKSV Bott.</t>
  </si>
  <si>
    <t>21 Starts davon 15 in Wertung ( bei Nachschiessen geht nur das letzte Ergebniss in die Wertung )</t>
  </si>
  <si>
    <t>F.</t>
  </si>
  <si>
    <t>Z.</t>
  </si>
  <si>
    <t>S.</t>
  </si>
  <si>
    <t>W.</t>
  </si>
  <si>
    <t>R.</t>
  </si>
  <si>
    <t>B.</t>
  </si>
  <si>
    <t>D.</t>
  </si>
  <si>
    <t>N.</t>
  </si>
  <si>
    <t>v. F.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</si>
</sst>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€&quot;"/>
    <numFmt numFmtId="173" formatCode="_-* #,##0.000\ &quot;€&quot;_-;\-* #,##0.000\ &quot;€&quot;_-;_-* &quot;-&quot;??\ &quot;€&quot;_-;_-@_-"/>
    <numFmt numFmtId="174" formatCode="#,##0_ ;\-#,##0\ "/>
    <numFmt numFmtId="175" formatCode="[$-407]dddd\,\ d\.\ mmmm\ yyyy"/>
    <numFmt numFmtId="176" formatCode="_-* #,##0.0000\ &quot;€&quot;_-;\-* #,##0.0000\ &quot;€&quot;_-;_-* &quot;-&quot;??\ &quot;€&quot;_-;_-@_-"/>
    <numFmt numFmtId="177" formatCode="0;[Red]0"/>
    <numFmt numFmtId="178" formatCode="0.0%"/>
    <numFmt numFmtId="179" formatCode="0.00;[Red]0.00"/>
    <numFmt numFmtId="180" formatCode="00000"/>
    <numFmt numFmtId="181" formatCode="d/\ mmmm\ yyyy"/>
    <numFmt numFmtId="182" formatCode="0.0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6"/>
      <name val="Arial"/>
      <family val="0"/>
    </font>
    <font>
      <sz val="16"/>
      <color indexed="10"/>
      <name val="Arial"/>
      <family val="0"/>
    </font>
    <font>
      <sz val="9"/>
      <name val="Arial"/>
      <family val="0"/>
    </font>
    <font>
      <sz val="12"/>
      <name val="Arial"/>
      <family val="0"/>
    </font>
    <font>
      <b/>
      <sz val="22"/>
      <name val="Abadi MT Condensed Light"/>
      <family val="2"/>
    </font>
    <font>
      <sz val="14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22"/>
      <name val="Arial"/>
      <family val="0"/>
    </font>
    <font>
      <sz val="24"/>
      <name val="Arial"/>
      <family val="0"/>
    </font>
    <font>
      <u val="single"/>
      <sz val="12"/>
      <name val="Arial"/>
      <family val="2"/>
    </font>
    <font>
      <b/>
      <sz val="11"/>
      <name val="Arial"/>
      <family val="2"/>
    </font>
    <font>
      <u val="single"/>
      <sz val="7.5"/>
      <color indexed="36"/>
      <name val="Arial"/>
      <family val="0"/>
    </font>
    <font>
      <sz val="13"/>
      <name val="Arial"/>
      <family val="2"/>
    </font>
    <font>
      <u val="single"/>
      <sz val="13"/>
      <name val="Arial"/>
      <family val="2"/>
    </font>
    <font>
      <b/>
      <i/>
      <sz val="20"/>
      <name val="Bookman Old Style"/>
      <family val="1"/>
    </font>
    <font>
      <i/>
      <sz val="14"/>
      <name val="Arial"/>
      <family val="2"/>
    </font>
    <font>
      <sz val="18"/>
      <name val="Arial"/>
      <family val="0"/>
    </font>
    <font>
      <b/>
      <sz val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4" fontId="0" fillId="0" borderId="0" xfId="0" applyNumberFormat="1" applyAlignment="1" applyProtection="1">
      <alignment/>
      <protection hidden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72" fontId="1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174" fontId="10" fillId="2" borderId="1" xfId="21" applyNumberFormat="1" applyFont="1" applyFill="1" applyBorder="1" applyAlignment="1">
      <alignment horizontal="center"/>
    </xf>
    <xf numFmtId="174" fontId="10" fillId="2" borderId="1" xfId="21" applyNumberFormat="1" applyFont="1" applyFill="1" applyBorder="1" applyAlignment="1">
      <alignment/>
    </xf>
    <xf numFmtId="49" fontId="8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14" fontId="10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49" fontId="0" fillId="0" borderId="0" xfId="0" applyNumberFormat="1" applyAlignment="1">
      <alignment horizontal="right"/>
    </xf>
    <xf numFmtId="0" fontId="13" fillId="0" borderId="0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4" fillId="0" borderId="0" xfId="0" applyFont="1" applyAlignment="1">
      <alignment/>
    </xf>
    <xf numFmtId="0" fontId="10" fillId="0" borderId="0" xfId="0" applyFont="1" applyAlignment="1">
      <alignment horizontal="left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180" fontId="0" fillId="0" borderId="0" xfId="0" applyNumberFormat="1" applyBorder="1" applyAlignment="1">
      <alignment/>
    </xf>
    <xf numFmtId="180" fontId="0" fillId="0" borderId="0" xfId="0" applyNumberFormat="1" applyAlignment="1">
      <alignment horizontal="center"/>
    </xf>
    <xf numFmtId="0" fontId="6" fillId="0" borderId="1" xfId="0" applyFont="1" applyBorder="1" applyAlignment="1">
      <alignment/>
    </xf>
    <xf numFmtId="0" fontId="10" fillId="2" borderId="1" xfId="0" applyFont="1" applyFill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1" fontId="6" fillId="0" borderId="0" xfId="0" applyNumberFormat="1" applyFont="1" applyBorder="1" applyAlignment="1">
      <alignment horizontal="center" vertical="center"/>
    </xf>
    <xf numFmtId="18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72" fontId="6" fillId="0" borderId="0" xfId="0" applyNumberFormat="1" applyFont="1" applyBorder="1" applyAlignment="1">
      <alignment/>
    </xf>
    <xf numFmtId="44" fontId="9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181" fontId="19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4" fontId="0" fillId="0" borderId="0" xfId="18" applyAlignment="1">
      <alignment/>
    </xf>
    <xf numFmtId="44" fontId="0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4" fontId="0" fillId="0" borderId="0" xfId="0" applyNumberFormat="1" applyAlignment="1" applyProtection="1">
      <alignment horizontal="right"/>
      <protection hidden="1"/>
    </xf>
    <xf numFmtId="0" fontId="0" fillId="0" borderId="0" xfId="0" applyNumberFormat="1" applyAlignment="1" applyProtection="1">
      <alignment horizontal="right"/>
      <protection hidden="1"/>
    </xf>
    <xf numFmtId="14" fontId="6" fillId="0" borderId="0" xfId="0" applyNumberFormat="1" applyFont="1" applyAlignment="1" applyProtection="1">
      <alignment/>
      <protection hidden="1"/>
    </xf>
    <xf numFmtId="14" fontId="6" fillId="0" borderId="0" xfId="0" applyNumberFormat="1" applyFont="1" applyAlignment="1" applyProtection="1">
      <alignment horizontal="right"/>
      <protection hidden="1"/>
    </xf>
    <xf numFmtId="49" fontId="20" fillId="0" borderId="0" xfId="0" applyNumberFormat="1" applyFont="1" applyAlignment="1">
      <alignment horizontal="left"/>
    </xf>
    <xf numFmtId="0" fontId="10" fillId="2" borderId="2" xfId="0" applyFont="1" applyFill="1" applyBorder="1" applyAlignment="1">
      <alignment/>
    </xf>
    <xf numFmtId="0" fontId="10" fillId="3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172" fontId="10" fillId="4" borderId="3" xfId="0" applyNumberFormat="1" applyFont="1" applyFill="1" applyBorder="1" applyAlignment="1">
      <alignment horizontal="center" vertical="center"/>
    </xf>
    <xf numFmtId="0" fontId="21" fillId="5" borderId="4" xfId="0" applyFont="1" applyFill="1" applyBorder="1" applyAlignment="1" applyProtection="1">
      <alignment horizontal="center" vertical="center"/>
      <protection locked="0"/>
    </xf>
    <xf numFmtId="0" fontId="21" fillId="5" borderId="3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3" fillId="2" borderId="2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10" fillId="0" borderId="0" xfId="0" applyFont="1" applyAlignment="1">
      <alignment horizontal="left"/>
    </xf>
    <xf numFmtId="172" fontId="6" fillId="6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4" fontId="0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72" fontId="6" fillId="7" borderId="0" xfId="0" applyNumberFormat="1" applyFont="1" applyFill="1" applyAlignment="1">
      <alignment/>
    </xf>
    <xf numFmtId="172" fontId="6" fillId="8" borderId="0" xfId="0" applyNumberFormat="1" applyFont="1" applyFill="1" applyAlignment="1">
      <alignment/>
    </xf>
    <xf numFmtId="172" fontId="23" fillId="9" borderId="0" xfId="0" applyNumberFormat="1" applyFont="1" applyFill="1" applyAlignment="1">
      <alignment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172" fontId="6" fillId="3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180" fontId="6" fillId="0" borderId="1" xfId="0" applyNumberFormat="1" applyFont="1" applyBorder="1" applyAlignment="1">
      <alignment horizontal="center"/>
    </xf>
    <xf numFmtId="44" fontId="6" fillId="0" borderId="1" xfId="18" applyFont="1" applyBorder="1" applyAlignment="1">
      <alignment horizontal="center"/>
    </xf>
    <xf numFmtId="44" fontId="6" fillId="0" borderId="1" xfId="18" applyFont="1" applyFill="1" applyBorder="1" applyAlignment="1">
      <alignment/>
    </xf>
    <xf numFmtId="172" fontId="6" fillId="0" borderId="1" xfId="0" applyNumberFormat="1" applyFont="1" applyBorder="1" applyAlignment="1">
      <alignment/>
    </xf>
    <xf numFmtId="44" fontId="6" fillId="0" borderId="1" xfId="18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1" xfId="19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0" fillId="6" borderId="0" xfId="0" applyFill="1" applyBorder="1" applyAlignment="1">
      <alignment/>
    </xf>
    <xf numFmtId="0" fontId="0" fillId="9" borderId="7" xfId="0" applyFill="1" applyBorder="1" applyAlignment="1">
      <alignment/>
    </xf>
    <xf numFmtId="0" fontId="3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8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8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8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8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7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876300</xdr:colOff>
      <xdr:row>8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indexed="10"/>
  </sheetPr>
  <dimension ref="A1:W51"/>
  <sheetViews>
    <sheetView view="pageBreakPreview" zoomScale="83" zoomScaleNormal="78" zoomScaleSheetLayoutView="83" workbookViewId="0" topLeftCell="A1">
      <pane ySplit="7" topLeftCell="BM8" activePane="bottomLeft" state="frozen"/>
      <selection pane="topLeft" activeCell="A1" sqref="A1"/>
      <selection pane="bottomLeft" activeCell="B30" sqref="B30"/>
    </sheetView>
  </sheetViews>
  <sheetFormatPr defaultColWidth="11.421875" defaultRowHeight="12.75"/>
  <cols>
    <col min="1" max="1" width="5.7109375" style="5" customWidth="1"/>
    <col min="2" max="2" width="19.421875" style="0" customWidth="1"/>
    <col min="3" max="3" width="16.7109375" style="0" customWidth="1"/>
    <col min="4" max="4" width="25.00390625" style="0" customWidth="1"/>
    <col min="5" max="5" width="8.57421875" style="54" customWidth="1"/>
    <col min="6" max="6" width="24.421875" style="0" customWidth="1"/>
    <col min="7" max="7" width="20.57421875" style="0" customWidth="1"/>
    <col min="8" max="8" width="14.140625" style="119" customWidth="1"/>
    <col min="9" max="9" width="10.7109375" style="1" customWidth="1"/>
    <col min="10" max="10" width="10.7109375" style="0" customWidth="1"/>
    <col min="11" max="11" width="11.8515625" style="2" customWidth="1"/>
    <col min="12" max="12" width="6.00390625" style="2" customWidth="1"/>
    <col min="13" max="13" width="4.57421875" style="0" customWidth="1"/>
    <col min="14" max="17" width="3.8515625" style="0" customWidth="1"/>
    <col min="18" max="19" width="4.7109375" style="0" customWidth="1"/>
    <col min="20" max="23" width="3.8515625" style="0" customWidth="1"/>
    <col min="24" max="24" width="4.7109375" style="0" customWidth="1"/>
    <col min="25" max="26" width="6.7109375" style="0" customWidth="1"/>
  </cols>
  <sheetData>
    <row r="1" spans="1:23" ht="33.75" customHeight="1">
      <c r="A1" s="126" t="s">
        <v>41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s="26" customFormat="1" ht="12.75" customHeight="1">
      <c r="A2" s="24"/>
      <c r="B2" s="99"/>
      <c r="C2" s="99"/>
      <c r="D2" s="99"/>
      <c r="E2" s="100"/>
      <c r="F2" s="99"/>
      <c r="G2" s="99"/>
      <c r="H2" s="117"/>
      <c r="I2" s="99"/>
      <c r="J2" s="99"/>
      <c r="K2" s="99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11" ht="18">
      <c r="A3" s="128" t="s">
        <v>16</v>
      </c>
      <c r="B3" s="128"/>
      <c r="C3" s="29" t="s">
        <v>62</v>
      </c>
      <c r="E3" s="53"/>
      <c r="G3" s="17"/>
      <c r="H3" s="118"/>
      <c r="J3" s="43" t="s">
        <v>14</v>
      </c>
      <c r="K3" s="101">
        <v>43127</v>
      </c>
    </row>
    <row r="4" spans="1:3" ht="18">
      <c r="A4" s="102" t="s">
        <v>15</v>
      </c>
      <c r="C4" s="29" t="s">
        <v>63</v>
      </c>
    </row>
    <row r="5" spans="1:11" ht="18">
      <c r="A5" s="102" t="s">
        <v>53</v>
      </c>
      <c r="B5" s="29"/>
      <c r="C5" s="29">
        <v>25</v>
      </c>
      <c r="D5" s="29" t="s">
        <v>55</v>
      </c>
      <c r="E5" s="29" t="s">
        <v>57</v>
      </c>
      <c r="G5" s="123">
        <v>15</v>
      </c>
      <c r="H5" s="129" t="s">
        <v>42</v>
      </c>
      <c r="I5" s="129"/>
      <c r="J5" s="129"/>
      <c r="K5" s="103">
        <f>SUM(J10:J45)</f>
        <v>0</v>
      </c>
    </row>
    <row r="6" spans="2:11" ht="15" customHeight="1">
      <c r="B6" s="122"/>
      <c r="C6" s="123"/>
      <c r="D6" s="29"/>
      <c r="E6" s="29" t="s">
        <v>56</v>
      </c>
      <c r="G6" s="123">
        <v>1</v>
      </c>
      <c r="H6" s="130" t="s">
        <v>43</v>
      </c>
      <c r="I6" s="130"/>
      <c r="J6" s="130"/>
      <c r="K6" s="104">
        <f>SUM(I10:I45)</f>
        <v>0</v>
      </c>
    </row>
    <row r="7" spans="5:23" ht="15" customHeight="1">
      <c r="E7" s="29" t="s">
        <v>54</v>
      </c>
      <c r="G7" s="123">
        <v>5</v>
      </c>
      <c r="H7" s="124" t="s">
        <v>44</v>
      </c>
      <c r="I7" s="124"/>
      <c r="J7" s="124"/>
      <c r="K7" s="98">
        <f>SUM(K10:K779)</f>
        <v>105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8:23" ht="15" customHeight="1">
      <c r="H8" s="125" t="s">
        <v>45</v>
      </c>
      <c r="I8" s="125"/>
      <c r="J8" s="125"/>
      <c r="K8" s="105">
        <f>K5+K6+K7</f>
        <v>105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11" s="46" customFormat="1" ht="16.5">
      <c r="A9" s="106" t="s">
        <v>7</v>
      </c>
      <c r="B9" s="107" t="s">
        <v>0</v>
      </c>
      <c r="C9" s="107" t="s">
        <v>1</v>
      </c>
      <c r="D9" s="107" t="s">
        <v>2</v>
      </c>
      <c r="E9" s="108" t="s">
        <v>3</v>
      </c>
      <c r="F9" s="107" t="s">
        <v>4</v>
      </c>
      <c r="G9" s="107" t="s">
        <v>5</v>
      </c>
      <c r="H9" s="107" t="s">
        <v>6</v>
      </c>
      <c r="I9" s="107" t="s">
        <v>46</v>
      </c>
      <c r="J9" s="107" t="s">
        <v>47</v>
      </c>
      <c r="K9" s="109" t="s">
        <v>8</v>
      </c>
    </row>
    <row r="10" spans="1:12" s="30" customFormat="1" ht="15" customHeight="1">
      <c r="A10" s="110">
        <v>1</v>
      </c>
      <c r="B10" s="55" t="s">
        <v>64</v>
      </c>
      <c r="C10" s="55" t="s">
        <v>65</v>
      </c>
      <c r="D10" s="111"/>
      <c r="E10" s="112"/>
      <c r="F10" s="111"/>
      <c r="G10" s="111"/>
      <c r="H10" s="120" t="s">
        <v>66</v>
      </c>
      <c r="I10" s="113"/>
      <c r="J10" s="114"/>
      <c r="K10" s="115">
        <v>5</v>
      </c>
      <c r="L10" s="31"/>
    </row>
    <row r="11" spans="1:12" s="30" customFormat="1" ht="15" customHeight="1">
      <c r="A11" s="110">
        <v>2</v>
      </c>
      <c r="B11" s="55" t="s">
        <v>64</v>
      </c>
      <c r="C11" s="55" t="s">
        <v>67</v>
      </c>
      <c r="D11" s="111"/>
      <c r="E11" s="112"/>
      <c r="F11" s="111"/>
      <c r="G11" s="111"/>
      <c r="H11" s="120" t="s">
        <v>66</v>
      </c>
      <c r="I11" s="113"/>
      <c r="J11" s="114"/>
      <c r="K11" s="115">
        <v>5</v>
      </c>
      <c r="L11" s="31"/>
    </row>
    <row r="12" spans="1:12" s="30" customFormat="1" ht="15" customHeight="1">
      <c r="A12" s="110">
        <v>3</v>
      </c>
      <c r="B12" s="55" t="s">
        <v>68</v>
      </c>
      <c r="C12" s="55" t="s">
        <v>69</v>
      </c>
      <c r="D12" s="111"/>
      <c r="E12" s="112"/>
      <c r="F12" s="111"/>
      <c r="G12" s="111"/>
      <c r="H12" s="120" t="s">
        <v>66</v>
      </c>
      <c r="I12" s="113"/>
      <c r="J12" s="114"/>
      <c r="K12" s="115">
        <v>5</v>
      </c>
      <c r="L12" s="31"/>
    </row>
    <row r="13" spans="1:12" s="30" customFormat="1" ht="15" customHeight="1">
      <c r="A13" s="110">
        <v>4</v>
      </c>
      <c r="B13" s="55" t="s">
        <v>70</v>
      </c>
      <c r="C13" s="55" t="s">
        <v>71</v>
      </c>
      <c r="D13" s="111"/>
      <c r="E13" s="112"/>
      <c r="F13" s="111"/>
      <c r="G13" s="111"/>
      <c r="H13" s="120" t="s">
        <v>77</v>
      </c>
      <c r="I13" s="113"/>
      <c r="J13" s="114"/>
      <c r="K13" s="115">
        <v>5</v>
      </c>
      <c r="L13" s="31"/>
    </row>
    <row r="14" spans="1:12" s="30" customFormat="1" ht="15" customHeight="1">
      <c r="A14" s="110">
        <v>5</v>
      </c>
      <c r="B14" s="55" t="s">
        <v>72</v>
      </c>
      <c r="C14" s="55" t="s">
        <v>73</v>
      </c>
      <c r="D14" s="111"/>
      <c r="E14" s="112"/>
      <c r="F14" s="111"/>
      <c r="G14" s="111"/>
      <c r="H14" s="120" t="s">
        <v>74</v>
      </c>
      <c r="I14" s="113"/>
      <c r="J14" s="114"/>
      <c r="K14" s="115">
        <v>5</v>
      </c>
      <c r="L14" s="31"/>
    </row>
    <row r="15" spans="1:12" s="30" customFormat="1" ht="15" customHeight="1">
      <c r="A15" s="110">
        <v>6</v>
      </c>
      <c r="B15" s="55" t="s">
        <v>75</v>
      </c>
      <c r="C15" s="55" t="s">
        <v>76</v>
      </c>
      <c r="D15" s="111"/>
      <c r="E15" s="112"/>
      <c r="F15" s="111"/>
      <c r="G15" s="111"/>
      <c r="H15" s="120" t="s">
        <v>74</v>
      </c>
      <c r="I15" s="113"/>
      <c r="J15" s="114"/>
      <c r="K15" s="115">
        <v>5</v>
      </c>
      <c r="L15" s="31"/>
    </row>
    <row r="16" spans="1:12" s="30" customFormat="1" ht="15" customHeight="1">
      <c r="A16" s="110">
        <v>7</v>
      </c>
      <c r="B16" s="55" t="s">
        <v>64</v>
      </c>
      <c r="C16" s="55" t="s">
        <v>67</v>
      </c>
      <c r="D16" s="111"/>
      <c r="E16" s="112"/>
      <c r="F16" s="111"/>
      <c r="G16" s="111"/>
      <c r="H16" s="120" t="s">
        <v>66</v>
      </c>
      <c r="I16" s="113"/>
      <c r="J16" s="114"/>
      <c r="K16" s="115">
        <v>5</v>
      </c>
      <c r="L16" s="31"/>
    </row>
    <row r="17" spans="1:12" s="30" customFormat="1" ht="15" customHeight="1">
      <c r="A17" s="110">
        <v>8</v>
      </c>
      <c r="B17" s="55" t="s">
        <v>70</v>
      </c>
      <c r="C17" s="55" t="s">
        <v>71</v>
      </c>
      <c r="D17" s="111"/>
      <c r="E17" s="112"/>
      <c r="F17" s="111"/>
      <c r="G17" s="111"/>
      <c r="H17" s="120" t="s">
        <v>77</v>
      </c>
      <c r="I17" s="113"/>
      <c r="J17" s="114"/>
      <c r="K17" s="115">
        <v>5</v>
      </c>
      <c r="L17" s="31"/>
    </row>
    <row r="18" spans="1:12" s="30" customFormat="1" ht="15" customHeight="1">
      <c r="A18" s="110">
        <v>9</v>
      </c>
      <c r="B18" s="55" t="s">
        <v>78</v>
      </c>
      <c r="C18" s="55" t="s">
        <v>76</v>
      </c>
      <c r="D18" s="111"/>
      <c r="E18" s="112"/>
      <c r="F18" s="111"/>
      <c r="G18" s="111"/>
      <c r="H18" s="120" t="s">
        <v>79</v>
      </c>
      <c r="I18" s="113"/>
      <c r="J18" s="114"/>
      <c r="K18" s="115">
        <v>5</v>
      </c>
      <c r="L18" s="31"/>
    </row>
    <row r="19" spans="1:12" s="30" customFormat="1" ht="15" customHeight="1">
      <c r="A19" s="110">
        <v>10</v>
      </c>
      <c r="B19" s="55" t="s">
        <v>80</v>
      </c>
      <c r="C19" s="55" t="s">
        <v>81</v>
      </c>
      <c r="D19" s="111"/>
      <c r="E19" s="112"/>
      <c r="F19" s="111"/>
      <c r="G19" s="111"/>
      <c r="H19" s="121" t="s">
        <v>82</v>
      </c>
      <c r="I19" s="113"/>
      <c r="J19" s="114"/>
      <c r="K19" s="115">
        <v>5</v>
      </c>
      <c r="L19" s="31"/>
    </row>
    <row r="20" spans="1:12" s="30" customFormat="1" ht="15" customHeight="1">
      <c r="A20" s="110">
        <v>11</v>
      </c>
      <c r="B20" s="55" t="s">
        <v>83</v>
      </c>
      <c r="C20" s="55" t="s">
        <v>84</v>
      </c>
      <c r="D20" s="111"/>
      <c r="E20" s="112"/>
      <c r="F20" s="111"/>
      <c r="G20" s="111"/>
      <c r="H20" s="121" t="s">
        <v>85</v>
      </c>
      <c r="I20" s="113"/>
      <c r="J20" s="114"/>
      <c r="K20" s="115">
        <v>5</v>
      </c>
      <c r="L20" s="31"/>
    </row>
    <row r="21" spans="1:12" s="30" customFormat="1" ht="15" customHeight="1">
      <c r="A21" s="110">
        <v>12</v>
      </c>
      <c r="B21" s="55" t="s">
        <v>86</v>
      </c>
      <c r="C21" s="55" t="s">
        <v>87</v>
      </c>
      <c r="D21" s="111"/>
      <c r="E21" s="112"/>
      <c r="F21" s="111"/>
      <c r="G21" s="111"/>
      <c r="H21" s="121" t="s">
        <v>85</v>
      </c>
      <c r="I21" s="113"/>
      <c r="J21" s="114"/>
      <c r="K21" s="115">
        <v>5</v>
      </c>
      <c r="L21" s="31"/>
    </row>
    <row r="22" spans="1:12" s="30" customFormat="1" ht="15" customHeight="1">
      <c r="A22" s="110">
        <v>13</v>
      </c>
      <c r="B22" s="55" t="s">
        <v>92</v>
      </c>
      <c r="C22" s="55" t="s">
        <v>88</v>
      </c>
      <c r="D22" s="111"/>
      <c r="E22" s="112"/>
      <c r="F22" s="111"/>
      <c r="G22" s="111"/>
      <c r="H22" s="121" t="s">
        <v>89</v>
      </c>
      <c r="I22" s="113"/>
      <c r="J22" s="114"/>
      <c r="K22" s="115">
        <v>5</v>
      </c>
      <c r="L22" s="31"/>
    </row>
    <row r="23" spans="1:12" s="30" customFormat="1" ht="15" customHeight="1">
      <c r="A23" s="110">
        <v>14</v>
      </c>
      <c r="B23" s="55" t="s">
        <v>90</v>
      </c>
      <c r="C23" s="55" t="s">
        <v>76</v>
      </c>
      <c r="D23" s="111"/>
      <c r="E23" s="112"/>
      <c r="F23" s="111"/>
      <c r="G23" s="111"/>
      <c r="H23" s="121" t="s">
        <v>91</v>
      </c>
      <c r="I23" s="113"/>
      <c r="J23" s="114"/>
      <c r="K23" s="115">
        <v>5</v>
      </c>
      <c r="L23" s="31"/>
    </row>
    <row r="24" spans="1:12" s="30" customFormat="1" ht="15" customHeight="1">
      <c r="A24" s="110">
        <v>15</v>
      </c>
      <c r="B24" s="55" t="s">
        <v>72</v>
      </c>
      <c r="C24" s="55" t="s">
        <v>73</v>
      </c>
      <c r="D24" s="111"/>
      <c r="E24" s="112"/>
      <c r="F24" s="111"/>
      <c r="G24" s="111"/>
      <c r="H24" s="121" t="s">
        <v>74</v>
      </c>
      <c r="I24" s="113"/>
      <c r="J24" s="114"/>
      <c r="K24" s="115">
        <v>5</v>
      </c>
      <c r="L24" s="31"/>
    </row>
    <row r="25" spans="1:12" s="30" customFormat="1" ht="15" customHeight="1">
      <c r="A25" s="110">
        <v>16</v>
      </c>
      <c r="B25" s="55" t="s">
        <v>93</v>
      </c>
      <c r="C25" s="55" t="s">
        <v>69</v>
      </c>
      <c r="D25" s="111"/>
      <c r="E25" s="112"/>
      <c r="F25" s="111"/>
      <c r="G25" s="111"/>
      <c r="H25" s="121" t="s">
        <v>94</v>
      </c>
      <c r="I25" s="113"/>
      <c r="J25" s="114"/>
      <c r="K25" s="115">
        <v>5</v>
      </c>
      <c r="L25" s="31"/>
    </row>
    <row r="26" spans="1:12" s="30" customFormat="1" ht="15" customHeight="1">
      <c r="A26" s="110">
        <v>17</v>
      </c>
      <c r="B26" s="55" t="s">
        <v>90</v>
      </c>
      <c r="C26" s="55" t="s">
        <v>76</v>
      </c>
      <c r="D26" s="111"/>
      <c r="E26" s="112"/>
      <c r="F26" s="111"/>
      <c r="G26" s="111"/>
      <c r="H26" s="121" t="s">
        <v>91</v>
      </c>
      <c r="I26" s="113"/>
      <c r="J26" s="114"/>
      <c r="K26" s="115">
        <v>5</v>
      </c>
      <c r="L26" s="31"/>
    </row>
    <row r="27" spans="1:12" s="30" customFormat="1" ht="15" customHeight="1">
      <c r="A27" s="110">
        <v>18</v>
      </c>
      <c r="B27" s="55" t="s">
        <v>95</v>
      </c>
      <c r="C27" s="55" t="s">
        <v>76</v>
      </c>
      <c r="D27" s="111"/>
      <c r="E27" s="112"/>
      <c r="F27" s="111"/>
      <c r="G27" s="111"/>
      <c r="H27" s="121" t="s">
        <v>96</v>
      </c>
      <c r="I27" s="113"/>
      <c r="J27" s="114"/>
      <c r="K27" s="115">
        <v>5</v>
      </c>
      <c r="L27" s="31"/>
    </row>
    <row r="28" spans="1:12" s="30" customFormat="1" ht="15" customHeight="1">
      <c r="A28" s="110">
        <v>19</v>
      </c>
      <c r="B28" s="55" t="s">
        <v>83</v>
      </c>
      <c r="C28" s="55" t="s">
        <v>84</v>
      </c>
      <c r="D28" s="111"/>
      <c r="E28" s="112"/>
      <c r="F28" s="111"/>
      <c r="G28" s="111"/>
      <c r="H28" s="121" t="s">
        <v>85</v>
      </c>
      <c r="I28" s="113"/>
      <c r="J28" s="114"/>
      <c r="K28" s="115">
        <v>5</v>
      </c>
      <c r="L28" s="31"/>
    </row>
    <row r="29" spans="1:12" s="30" customFormat="1" ht="15" customHeight="1">
      <c r="A29" s="110">
        <v>20</v>
      </c>
      <c r="B29" s="55" t="s">
        <v>86</v>
      </c>
      <c r="C29" s="55" t="s">
        <v>87</v>
      </c>
      <c r="D29" s="111"/>
      <c r="E29" s="112"/>
      <c r="F29" s="111"/>
      <c r="G29" s="111"/>
      <c r="H29" s="121" t="s">
        <v>85</v>
      </c>
      <c r="I29" s="113"/>
      <c r="J29" s="114"/>
      <c r="K29" s="115">
        <v>5</v>
      </c>
      <c r="L29" s="31"/>
    </row>
    <row r="30" spans="1:12" s="30" customFormat="1" ht="15" customHeight="1">
      <c r="A30" s="110">
        <v>21</v>
      </c>
      <c r="B30" s="55" t="s">
        <v>97</v>
      </c>
      <c r="C30" s="55" t="s">
        <v>98</v>
      </c>
      <c r="D30" s="111"/>
      <c r="E30" s="112"/>
      <c r="F30" s="111"/>
      <c r="G30" s="111"/>
      <c r="H30" s="121" t="s">
        <v>99</v>
      </c>
      <c r="I30" s="113"/>
      <c r="J30" s="114"/>
      <c r="K30" s="115">
        <v>5</v>
      </c>
      <c r="L30" s="31"/>
    </row>
    <row r="31" spans="1:12" s="30" customFormat="1" ht="15" customHeight="1">
      <c r="A31" s="110">
        <v>22</v>
      </c>
      <c r="B31" s="55"/>
      <c r="C31" s="55"/>
      <c r="D31" s="111"/>
      <c r="E31" s="112"/>
      <c r="F31" s="111"/>
      <c r="G31" s="111"/>
      <c r="H31" s="121"/>
      <c r="I31" s="113"/>
      <c r="J31" s="114"/>
      <c r="K31" s="115"/>
      <c r="L31" s="31"/>
    </row>
    <row r="32" spans="1:12" s="30" customFormat="1" ht="15" customHeight="1">
      <c r="A32" s="110">
        <v>23</v>
      </c>
      <c r="B32" s="55"/>
      <c r="C32" s="55"/>
      <c r="D32" s="111"/>
      <c r="E32" s="112"/>
      <c r="F32" s="111"/>
      <c r="G32" s="111"/>
      <c r="H32" s="121"/>
      <c r="I32" s="113"/>
      <c r="J32" s="114"/>
      <c r="K32" s="115"/>
      <c r="L32" s="31"/>
    </row>
    <row r="33" spans="1:12" s="30" customFormat="1" ht="15" customHeight="1">
      <c r="A33" s="110">
        <v>24</v>
      </c>
      <c r="B33" s="55"/>
      <c r="C33" s="55"/>
      <c r="D33" s="111"/>
      <c r="E33" s="112"/>
      <c r="F33" s="111"/>
      <c r="G33" s="111"/>
      <c r="H33" s="121"/>
      <c r="I33" s="113"/>
      <c r="J33" s="114"/>
      <c r="K33" s="115"/>
      <c r="L33" s="31"/>
    </row>
    <row r="34" spans="1:12" s="30" customFormat="1" ht="15" customHeight="1">
      <c r="A34" s="110">
        <v>25</v>
      </c>
      <c r="B34" s="55"/>
      <c r="C34" s="55"/>
      <c r="D34" s="111"/>
      <c r="E34" s="112"/>
      <c r="F34" s="111"/>
      <c r="G34" s="111"/>
      <c r="H34" s="121"/>
      <c r="I34" s="113"/>
      <c r="J34" s="114"/>
      <c r="K34" s="115"/>
      <c r="L34" s="31"/>
    </row>
    <row r="35" spans="1:12" s="30" customFormat="1" ht="15" customHeight="1">
      <c r="A35" s="110">
        <v>26</v>
      </c>
      <c r="B35" s="55"/>
      <c r="C35" s="55"/>
      <c r="D35" s="111"/>
      <c r="E35" s="112"/>
      <c r="F35" s="111"/>
      <c r="G35" s="111"/>
      <c r="H35" s="121"/>
      <c r="I35" s="113"/>
      <c r="J35" s="114"/>
      <c r="K35" s="115"/>
      <c r="L35" s="31"/>
    </row>
    <row r="36" spans="1:11" ht="15" customHeight="1">
      <c r="A36" s="110">
        <v>27</v>
      </c>
      <c r="B36" s="55"/>
      <c r="C36" s="55"/>
      <c r="D36" s="111"/>
      <c r="E36" s="112"/>
      <c r="F36" s="111"/>
      <c r="G36" s="111"/>
      <c r="H36" s="120"/>
      <c r="I36" s="113"/>
      <c r="J36" s="116"/>
      <c r="K36" s="115"/>
    </row>
    <row r="37" spans="1:11" ht="15" customHeight="1">
      <c r="A37" s="110">
        <v>28</v>
      </c>
      <c r="B37" s="55"/>
      <c r="C37" s="55"/>
      <c r="D37" s="111"/>
      <c r="E37" s="112"/>
      <c r="F37" s="111"/>
      <c r="G37" s="111"/>
      <c r="H37" s="121"/>
      <c r="I37" s="113"/>
      <c r="J37" s="116"/>
      <c r="K37" s="115"/>
    </row>
    <row r="38" spans="1:11" ht="15" customHeight="1">
      <c r="A38" s="110">
        <v>29</v>
      </c>
      <c r="B38" s="55" t="s">
        <v>58</v>
      </c>
      <c r="C38" s="55"/>
      <c r="D38" s="111"/>
      <c r="E38" s="112"/>
      <c r="F38" s="111"/>
      <c r="G38" s="111"/>
      <c r="H38" s="121"/>
      <c r="I38" s="113"/>
      <c r="J38" s="116"/>
      <c r="K38" s="115"/>
    </row>
    <row r="39" spans="1:11" ht="15" customHeight="1">
      <c r="A39" s="110">
        <v>30</v>
      </c>
      <c r="B39" s="55" t="s">
        <v>58</v>
      </c>
      <c r="C39" s="55"/>
      <c r="D39" s="111"/>
      <c r="E39" s="112"/>
      <c r="F39" s="111"/>
      <c r="G39" s="111"/>
      <c r="H39" s="121"/>
      <c r="I39" s="113"/>
      <c r="J39" s="116"/>
      <c r="K39" s="115"/>
    </row>
    <row r="40" spans="1:11" ht="15" customHeight="1">
      <c r="A40" s="110">
        <v>31</v>
      </c>
      <c r="B40" s="55" t="s">
        <v>58</v>
      </c>
      <c r="C40" s="55"/>
      <c r="D40" s="111"/>
      <c r="E40" s="112"/>
      <c r="F40" s="111"/>
      <c r="G40" s="111"/>
      <c r="H40" s="121"/>
      <c r="I40" s="113"/>
      <c r="J40" s="116"/>
      <c r="K40" s="115"/>
    </row>
    <row r="41" spans="1:11" ht="15" customHeight="1">
      <c r="A41" s="110">
        <v>32</v>
      </c>
      <c r="B41" s="55" t="s">
        <v>58</v>
      </c>
      <c r="C41" s="55"/>
      <c r="D41" s="111"/>
      <c r="E41" s="112"/>
      <c r="F41" s="111"/>
      <c r="G41" s="111"/>
      <c r="H41" s="121"/>
      <c r="I41" s="113"/>
      <c r="J41" s="116"/>
      <c r="K41" s="115"/>
    </row>
    <row r="42" spans="1:11" ht="15" customHeight="1">
      <c r="A42" s="110">
        <v>33</v>
      </c>
      <c r="B42" s="55" t="s">
        <v>58</v>
      </c>
      <c r="C42" s="55"/>
      <c r="D42" s="111"/>
      <c r="E42" s="112"/>
      <c r="F42" s="111"/>
      <c r="G42" s="111"/>
      <c r="H42" s="121"/>
      <c r="I42" s="113"/>
      <c r="J42" s="116"/>
      <c r="K42" s="115"/>
    </row>
    <row r="43" spans="1:11" ht="15" customHeight="1">
      <c r="A43" s="110">
        <v>34</v>
      </c>
      <c r="B43" s="55"/>
      <c r="C43" s="55"/>
      <c r="D43" s="111"/>
      <c r="E43" s="112"/>
      <c r="F43" s="111"/>
      <c r="G43" s="111"/>
      <c r="H43" s="121"/>
      <c r="I43" s="113"/>
      <c r="J43" s="116"/>
      <c r="K43" s="115"/>
    </row>
    <row r="44" spans="1:11" ht="15" customHeight="1">
      <c r="A44" s="110">
        <v>35</v>
      </c>
      <c r="B44" s="55"/>
      <c r="C44" s="55"/>
      <c r="D44" s="111"/>
      <c r="E44" s="112"/>
      <c r="F44" s="111"/>
      <c r="G44" s="111"/>
      <c r="H44" s="121"/>
      <c r="I44" s="113"/>
      <c r="J44" s="116"/>
      <c r="K44" s="115"/>
    </row>
    <row r="45" spans="1:11" ht="15" customHeight="1">
      <c r="A45" s="110">
        <v>36</v>
      </c>
      <c r="B45" s="55"/>
      <c r="C45" s="55"/>
      <c r="D45" s="111"/>
      <c r="E45" s="112"/>
      <c r="F45" s="111"/>
      <c r="G45" s="111"/>
      <c r="H45" s="121"/>
      <c r="I45" s="113"/>
      <c r="J45" s="116"/>
      <c r="K45" s="115"/>
    </row>
    <row r="46" spans="1:11" ht="15" customHeight="1">
      <c r="A46" s="60"/>
      <c r="B46" s="11"/>
      <c r="C46" s="11"/>
      <c r="D46" s="57"/>
      <c r="E46" s="61"/>
      <c r="F46" s="57"/>
      <c r="G46" s="57"/>
      <c r="H46" s="62"/>
      <c r="I46" s="62"/>
      <c r="J46" s="57"/>
      <c r="K46" s="63"/>
    </row>
    <row r="47" spans="1:11" ht="15" customHeight="1">
      <c r="A47" s="60"/>
      <c r="B47" s="11"/>
      <c r="C47" s="11"/>
      <c r="D47" s="57"/>
      <c r="E47" s="61"/>
      <c r="F47" s="57"/>
      <c r="G47" s="57"/>
      <c r="H47" s="62"/>
      <c r="I47" s="62"/>
      <c r="J47" s="57"/>
      <c r="K47" s="63"/>
    </row>
    <row r="48" spans="1:11" ht="15" customHeight="1">
      <c r="A48" s="60"/>
      <c r="B48" s="11"/>
      <c r="C48" s="11"/>
      <c r="D48" s="57"/>
      <c r="E48" s="61"/>
      <c r="F48" s="57"/>
      <c r="G48" s="57"/>
      <c r="H48" s="62"/>
      <c r="I48" s="62"/>
      <c r="J48" s="57"/>
      <c r="K48" s="63"/>
    </row>
    <row r="49" spans="1:11" ht="15" customHeight="1">
      <c r="A49" s="60"/>
      <c r="B49" s="11"/>
      <c r="C49" s="11"/>
      <c r="D49" s="57"/>
      <c r="E49" s="61"/>
      <c r="F49" s="57"/>
      <c r="G49" s="57"/>
      <c r="H49" s="62"/>
      <c r="I49" s="62"/>
      <c r="J49" s="57"/>
      <c r="K49" s="63"/>
    </row>
    <row r="50" spans="1:11" ht="15" customHeight="1">
      <c r="A50" s="60"/>
      <c r="B50" s="11"/>
      <c r="C50" s="11"/>
      <c r="D50" s="57"/>
      <c r="E50" s="61"/>
      <c r="F50" s="57"/>
      <c r="G50" s="57"/>
      <c r="H50" s="62"/>
      <c r="I50" s="62"/>
      <c r="J50" s="57"/>
      <c r="K50" s="63"/>
    </row>
    <row r="51" spans="1:11" ht="15" customHeight="1">
      <c r="A51" s="60"/>
      <c r="B51" s="11"/>
      <c r="C51" s="11"/>
      <c r="D51" s="57"/>
      <c r="E51" s="61"/>
      <c r="F51" s="57"/>
      <c r="G51" s="57"/>
      <c r="H51" s="62"/>
      <c r="I51" s="62"/>
      <c r="J51" s="57"/>
      <c r="K51" s="63"/>
    </row>
  </sheetData>
  <sheetProtection/>
  <mergeCells count="6">
    <mergeCell ref="H7:J7"/>
    <mergeCell ref="H8:J8"/>
    <mergeCell ref="A1:K1"/>
    <mergeCell ref="A3:B3"/>
    <mergeCell ref="H5:J5"/>
    <mergeCell ref="H6:J6"/>
  </mergeCells>
  <printOptions horizontalCentered="1"/>
  <pageMargins left="0.39" right="0.49" top="0.4" bottom="0.59" header="0.31" footer="0.4"/>
  <pageSetup horizontalDpi="300" verticalDpi="300" orientation="landscape" paperSize="9" scale="72" r:id="rId1"/>
  <headerFooter alignWithMargins="0">
    <oddFooter>&amp;LWK-Leitung
Uwe Metzner
Kampfrichter&amp;RLeiter der Auswertung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view="pageBreakPreview" zoomScaleSheetLayoutView="100" workbookViewId="0" topLeftCell="A1">
      <selection activeCell="A15" sqref="A15"/>
    </sheetView>
  </sheetViews>
  <sheetFormatPr defaultColWidth="11.421875" defaultRowHeight="12.75"/>
  <cols>
    <col min="1" max="1" width="52.140625" style="0" customWidth="1"/>
  </cols>
  <sheetData>
    <row r="1" ht="34.5" customHeight="1">
      <c r="A1" s="67" t="s">
        <v>60</v>
      </c>
    </row>
    <row r="2" ht="51.75" customHeight="1">
      <c r="A2" s="68" t="s">
        <v>61</v>
      </c>
    </row>
  </sheetData>
  <printOptions/>
  <pageMargins left="1.8503937007874016" right="0.2362204724409449" top="6.10236220472441" bottom="0" header="0.5118110236220472" footer="0.11811023622047245"/>
  <pageSetup horizontalDpi="600" verticalDpi="600" orientation="portrait" paperSize="1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tabColor indexed="32"/>
  </sheetPr>
  <dimension ref="A1:Q52"/>
  <sheetViews>
    <sheetView view="pageBreakPreview" zoomScale="113" zoomScaleNormal="66" zoomScaleSheetLayoutView="113" workbookViewId="0" topLeftCell="A1">
      <pane ySplit="8" topLeftCell="BM9" activePane="bottomLeft" state="frozen"/>
      <selection pane="topLeft" activeCell="A1" sqref="A1"/>
      <selection pane="bottomLeft" activeCell="O29" sqref="O29"/>
    </sheetView>
  </sheetViews>
  <sheetFormatPr defaultColWidth="11.421875" defaultRowHeight="12.75"/>
  <cols>
    <col min="1" max="1" width="5.7109375" style="0" customWidth="1"/>
    <col min="2" max="3" width="15.7109375" style="7" customWidth="1"/>
    <col min="4" max="4" width="18.28125" style="7" customWidth="1"/>
    <col min="5" max="15" width="4.7109375" style="8" customWidth="1"/>
    <col min="16" max="16" width="5.7109375" style="29" customWidth="1"/>
    <col min="17" max="17" width="10.7109375" style="29" customWidth="1"/>
  </cols>
  <sheetData>
    <row r="1" spans="1:17" ht="20.25">
      <c r="A1" s="131" t="s">
        <v>10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ht="12.75" customHeight="1"/>
    <row r="3" spans="1:17" ht="23.25">
      <c r="A3" s="87" t="s">
        <v>16</v>
      </c>
      <c r="B3" s="15"/>
      <c r="C3" s="73" t="str">
        <f>Anmeldung!C3</f>
        <v>Firmenpokal mit KW GK</v>
      </c>
      <c r="D3" s="73"/>
      <c r="M3" s="136" t="s">
        <v>14</v>
      </c>
      <c r="N3" s="136"/>
      <c r="O3" s="136"/>
      <c r="P3" s="136"/>
      <c r="Q3" s="48">
        <f>Anmeldung!K3</f>
        <v>43127</v>
      </c>
    </row>
    <row r="4" spans="1:17" ht="23.25">
      <c r="A4" s="87" t="s">
        <v>15</v>
      </c>
      <c r="B4" s="15"/>
      <c r="C4" s="47" t="str">
        <f>Anmeldung!C4</f>
        <v>20 Schuss</v>
      </c>
      <c r="D4" s="47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8"/>
      <c r="Q4" s="28"/>
    </row>
    <row r="5" spans="2:17" ht="18">
      <c r="B5" s="15"/>
      <c r="C5" s="23"/>
      <c r="D5" s="23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8"/>
      <c r="Q5" s="28"/>
    </row>
    <row r="6" spans="2:15" ht="18">
      <c r="B6" s="15"/>
      <c r="C6" s="15"/>
      <c r="E6" s="133" t="s">
        <v>23</v>
      </c>
      <c r="F6" s="134"/>
      <c r="G6" s="134"/>
      <c r="H6" s="134"/>
      <c r="I6" s="134"/>
      <c r="J6" s="134"/>
      <c r="K6" s="134"/>
      <c r="L6" s="134"/>
      <c r="M6" s="134"/>
      <c r="N6" s="134"/>
      <c r="O6" s="135"/>
    </row>
    <row r="7" ht="4.5" customHeight="1"/>
    <row r="8" spans="1:17" s="32" customFormat="1" ht="34.5" customHeight="1" thickBot="1">
      <c r="A8" s="84" t="s">
        <v>7</v>
      </c>
      <c r="B8" s="84" t="s">
        <v>0</v>
      </c>
      <c r="C8" s="84" t="s">
        <v>1</v>
      </c>
      <c r="D8" s="84" t="s">
        <v>6</v>
      </c>
      <c r="E8" s="85">
        <v>10</v>
      </c>
      <c r="F8" s="86">
        <v>9</v>
      </c>
      <c r="G8" s="86">
        <v>8</v>
      </c>
      <c r="H8" s="86">
        <v>7</v>
      </c>
      <c r="I8" s="86">
        <v>6</v>
      </c>
      <c r="J8" s="86">
        <v>5</v>
      </c>
      <c r="K8" s="86">
        <v>4</v>
      </c>
      <c r="L8" s="86">
        <v>3</v>
      </c>
      <c r="M8" s="86">
        <v>2</v>
      </c>
      <c r="N8" s="86">
        <v>1</v>
      </c>
      <c r="O8" s="86">
        <v>0</v>
      </c>
      <c r="P8" s="82" t="s">
        <v>9</v>
      </c>
      <c r="Q8" s="83" t="s">
        <v>17</v>
      </c>
    </row>
    <row r="9" spans="1:17" s="30" customFormat="1" ht="18" customHeight="1" thickTop="1">
      <c r="A9" s="33">
        <f>Anmeldung!A10</f>
        <v>1</v>
      </c>
      <c r="B9" s="34" t="str">
        <f>Anmeldung!B10</f>
        <v>Börner</v>
      </c>
      <c r="C9" s="34" t="str">
        <f>Anmeldung!C10</f>
        <v>Marko</v>
      </c>
      <c r="D9" s="34" t="str">
        <f>Anmeldung!H10</f>
        <v>SMJ</v>
      </c>
      <c r="E9" s="88">
        <v>0</v>
      </c>
      <c r="F9" s="89">
        <v>1</v>
      </c>
      <c r="G9" s="89">
        <v>3</v>
      </c>
      <c r="H9" s="89">
        <v>1</v>
      </c>
      <c r="I9" s="89">
        <v>1</v>
      </c>
      <c r="J9" s="89">
        <v>2</v>
      </c>
      <c r="K9" s="89">
        <v>1</v>
      </c>
      <c r="L9" s="89">
        <v>4</v>
      </c>
      <c r="M9" s="89">
        <v>1</v>
      </c>
      <c r="N9" s="89">
        <v>1</v>
      </c>
      <c r="O9" s="89">
        <v>5</v>
      </c>
      <c r="P9" s="81">
        <f>E9+F9+G9+H9+I9+J9+K9+L9+M9+N9+O9</f>
        <v>20</v>
      </c>
      <c r="Q9" s="95">
        <f>10*E9+9*F9+8*G9+7*H9+6*I9+5*J9+4*K9+3*L9+2*M9+N9</f>
        <v>75</v>
      </c>
    </row>
    <row r="10" spans="1:17" s="30" customFormat="1" ht="18" customHeight="1">
      <c r="A10" s="33">
        <f>Anmeldung!A11</f>
        <v>2</v>
      </c>
      <c r="B10" s="34" t="str">
        <f>Anmeldung!B11</f>
        <v>Börner</v>
      </c>
      <c r="C10" s="34" t="str">
        <f>Anmeldung!C11</f>
        <v>Ivonne</v>
      </c>
      <c r="D10" s="34" t="str">
        <f>Anmeldung!H11</f>
        <v>SMJ</v>
      </c>
      <c r="E10" s="90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56">
        <f aca="true" t="shared" si="0" ref="P10:P52">E10+F10+G10+H10+I10+J10+K10+L10+M10+N10+O10</f>
        <v>0</v>
      </c>
      <c r="Q10" s="96">
        <f aca="true" t="shared" si="1" ref="Q10:Q52">10*E10+9*F10+8*G10+7*H10+6*I10+5*J10+4*K10+3*L10+2*M10+N10</f>
        <v>0</v>
      </c>
    </row>
    <row r="11" spans="1:17" s="30" customFormat="1" ht="18" customHeight="1">
      <c r="A11" s="33">
        <f>Anmeldung!A12</f>
        <v>3</v>
      </c>
      <c r="B11" s="34" t="str">
        <f>Anmeldung!B12</f>
        <v>Weise</v>
      </c>
      <c r="C11" s="34" t="str">
        <f>Anmeldung!C12</f>
        <v>Christian</v>
      </c>
      <c r="D11" s="34" t="str">
        <f>Anmeldung!H12</f>
        <v>SMJ</v>
      </c>
      <c r="E11" s="90">
        <v>0</v>
      </c>
      <c r="F11" s="91">
        <v>1</v>
      </c>
      <c r="G11" s="91">
        <v>1</v>
      </c>
      <c r="H11" s="91">
        <v>3</v>
      </c>
      <c r="I11" s="91">
        <v>2</v>
      </c>
      <c r="J11" s="91">
        <v>5</v>
      </c>
      <c r="K11" s="91">
        <v>2</v>
      </c>
      <c r="L11" s="91">
        <v>0</v>
      </c>
      <c r="M11" s="91">
        <v>0</v>
      </c>
      <c r="N11" s="91">
        <v>2</v>
      </c>
      <c r="O11" s="91">
        <v>4</v>
      </c>
      <c r="P11" s="56">
        <f t="shared" si="0"/>
        <v>20</v>
      </c>
      <c r="Q11" s="96">
        <f t="shared" si="1"/>
        <v>85</v>
      </c>
    </row>
    <row r="12" spans="1:17" s="30" customFormat="1" ht="18" customHeight="1">
      <c r="A12" s="33">
        <f>Anmeldung!A13</f>
        <v>4</v>
      </c>
      <c r="B12" s="34" t="str">
        <f>Anmeldung!B13</f>
        <v>Schilling</v>
      </c>
      <c r="C12" s="34" t="str">
        <f>Anmeldung!C13</f>
        <v>Torsten</v>
      </c>
      <c r="D12" s="34" t="str">
        <f>Anmeldung!H13</f>
        <v>SV Lucky</v>
      </c>
      <c r="E12" s="90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56">
        <f>E12+F12+G12+H12+I12+J12+K12+L12+M12+N12+O12</f>
        <v>0</v>
      </c>
      <c r="Q12" s="96">
        <f t="shared" si="1"/>
        <v>0</v>
      </c>
    </row>
    <row r="13" spans="1:17" s="30" customFormat="1" ht="18" customHeight="1">
      <c r="A13" s="33">
        <f>Anmeldung!A14</f>
        <v>5</v>
      </c>
      <c r="B13" s="34" t="str">
        <f>Anmeldung!B14</f>
        <v>Richter</v>
      </c>
      <c r="C13" s="34" t="str">
        <f>Anmeldung!C14</f>
        <v>Maik</v>
      </c>
      <c r="D13" s="34" t="str">
        <f>Anmeldung!H14</f>
        <v>GSJV</v>
      </c>
      <c r="E13" s="90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56">
        <f t="shared" si="0"/>
        <v>0</v>
      </c>
      <c r="Q13" s="96">
        <f t="shared" si="1"/>
        <v>0</v>
      </c>
    </row>
    <row r="14" spans="1:17" s="30" customFormat="1" ht="18" customHeight="1">
      <c r="A14" s="33">
        <f>Anmeldung!A15</f>
        <v>6</v>
      </c>
      <c r="B14" s="34" t="str">
        <f>Anmeldung!B15</f>
        <v>Weber</v>
      </c>
      <c r="C14" s="34" t="str">
        <f>Anmeldung!C15</f>
        <v>Frank</v>
      </c>
      <c r="D14" s="34" t="str">
        <f>Anmeldung!H15</f>
        <v>GSJV</v>
      </c>
      <c r="E14" s="90">
        <v>0</v>
      </c>
      <c r="F14" s="91">
        <v>3</v>
      </c>
      <c r="G14" s="91">
        <v>6</v>
      </c>
      <c r="H14" s="91">
        <v>1</v>
      </c>
      <c r="I14" s="91">
        <v>3</v>
      </c>
      <c r="J14" s="91">
        <v>5</v>
      </c>
      <c r="K14" s="91">
        <v>1</v>
      </c>
      <c r="L14" s="91">
        <v>1</v>
      </c>
      <c r="M14" s="91">
        <v>0</v>
      </c>
      <c r="N14" s="91">
        <v>0</v>
      </c>
      <c r="O14" s="91">
        <v>0</v>
      </c>
      <c r="P14" s="56">
        <f t="shared" si="0"/>
        <v>20</v>
      </c>
      <c r="Q14" s="96">
        <f t="shared" si="1"/>
        <v>132</v>
      </c>
    </row>
    <row r="15" spans="1:17" s="30" customFormat="1" ht="18" customHeight="1">
      <c r="A15" s="33">
        <f>Anmeldung!A16</f>
        <v>7</v>
      </c>
      <c r="B15" s="34" t="str">
        <f>Anmeldung!B16</f>
        <v>Börner</v>
      </c>
      <c r="C15" s="34" t="str">
        <f>Anmeldung!C16</f>
        <v>Ivonne</v>
      </c>
      <c r="D15" s="34" t="str">
        <f>Anmeldung!H16</f>
        <v>SMJ</v>
      </c>
      <c r="E15" s="90">
        <v>0</v>
      </c>
      <c r="F15" s="91">
        <v>1</v>
      </c>
      <c r="G15" s="91">
        <v>1</v>
      </c>
      <c r="H15" s="91">
        <v>1</v>
      </c>
      <c r="I15" s="91">
        <v>1</v>
      </c>
      <c r="J15" s="91">
        <v>0</v>
      </c>
      <c r="K15" s="91">
        <v>3</v>
      </c>
      <c r="L15" s="91">
        <v>2</v>
      </c>
      <c r="M15" s="91">
        <v>0</v>
      </c>
      <c r="N15" s="91">
        <v>1</v>
      </c>
      <c r="O15" s="91">
        <v>10</v>
      </c>
      <c r="P15" s="56">
        <f t="shared" si="0"/>
        <v>20</v>
      </c>
      <c r="Q15" s="96">
        <f t="shared" si="1"/>
        <v>49</v>
      </c>
    </row>
    <row r="16" spans="1:17" s="30" customFormat="1" ht="18" customHeight="1">
      <c r="A16" s="33">
        <f>Anmeldung!A17</f>
        <v>8</v>
      </c>
      <c r="B16" s="34" t="str">
        <f>Anmeldung!B17</f>
        <v>Schilling</v>
      </c>
      <c r="C16" s="34" t="str">
        <f>Anmeldung!C17</f>
        <v>Torsten</v>
      </c>
      <c r="D16" s="34" t="str">
        <f>Anmeldung!H17</f>
        <v>SV Lucky</v>
      </c>
      <c r="E16" s="90">
        <v>2</v>
      </c>
      <c r="F16" s="91">
        <v>6</v>
      </c>
      <c r="G16" s="91">
        <v>2</v>
      </c>
      <c r="H16" s="91">
        <v>5</v>
      </c>
      <c r="I16" s="91">
        <v>2</v>
      </c>
      <c r="J16" s="91">
        <v>1</v>
      </c>
      <c r="K16" s="91">
        <v>1</v>
      </c>
      <c r="L16" s="91">
        <v>0</v>
      </c>
      <c r="M16" s="91">
        <v>0</v>
      </c>
      <c r="N16" s="91">
        <v>1</v>
      </c>
      <c r="O16" s="91">
        <v>0</v>
      </c>
      <c r="P16" s="56">
        <f t="shared" si="0"/>
        <v>20</v>
      </c>
      <c r="Q16" s="96">
        <f t="shared" si="1"/>
        <v>147</v>
      </c>
    </row>
    <row r="17" spans="1:17" s="30" customFormat="1" ht="18" customHeight="1">
      <c r="A17" s="33">
        <f>Anmeldung!A18</f>
        <v>9</v>
      </c>
      <c r="B17" s="34" t="str">
        <f>Anmeldung!B18</f>
        <v>Forberger</v>
      </c>
      <c r="C17" s="34" t="str">
        <f>Anmeldung!C18</f>
        <v>Frank</v>
      </c>
      <c r="D17" s="34" t="s">
        <v>79</v>
      </c>
      <c r="E17" s="90">
        <v>0</v>
      </c>
      <c r="F17" s="91">
        <v>1</v>
      </c>
      <c r="G17" s="91">
        <v>1</v>
      </c>
      <c r="H17" s="91">
        <v>3</v>
      </c>
      <c r="I17" s="91">
        <v>2</v>
      </c>
      <c r="J17" s="91">
        <v>5</v>
      </c>
      <c r="K17" s="91">
        <v>2</v>
      </c>
      <c r="L17" s="91">
        <v>0</v>
      </c>
      <c r="M17" s="91">
        <v>0</v>
      </c>
      <c r="N17" s="91">
        <v>1</v>
      </c>
      <c r="O17" s="91">
        <v>5</v>
      </c>
      <c r="P17" s="56">
        <f t="shared" si="0"/>
        <v>20</v>
      </c>
      <c r="Q17" s="96">
        <f t="shared" si="1"/>
        <v>84</v>
      </c>
    </row>
    <row r="18" spans="1:17" s="30" customFormat="1" ht="18" customHeight="1">
      <c r="A18" s="33">
        <f>Anmeldung!A19</f>
        <v>10</v>
      </c>
      <c r="B18" s="34" t="str">
        <f>Anmeldung!B19</f>
        <v>Neuber</v>
      </c>
      <c r="C18" s="34" t="str">
        <f>Anmeldung!C19</f>
        <v>Peter</v>
      </c>
      <c r="D18" s="34" t="str">
        <f>Anmeldung!H19</f>
        <v>BDMP</v>
      </c>
      <c r="E18" s="90">
        <v>0</v>
      </c>
      <c r="F18" s="91">
        <v>1</v>
      </c>
      <c r="G18" s="91">
        <v>1</v>
      </c>
      <c r="H18" s="91">
        <v>0</v>
      </c>
      <c r="I18" s="91">
        <v>5</v>
      </c>
      <c r="J18" s="91">
        <v>0</v>
      </c>
      <c r="K18" s="91">
        <v>0</v>
      </c>
      <c r="L18" s="91">
        <v>0</v>
      </c>
      <c r="M18" s="91">
        <v>2</v>
      </c>
      <c r="N18" s="91">
        <v>1</v>
      </c>
      <c r="O18" s="91">
        <v>10</v>
      </c>
      <c r="P18" s="56">
        <f t="shared" si="0"/>
        <v>20</v>
      </c>
      <c r="Q18" s="96">
        <f t="shared" si="1"/>
        <v>52</v>
      </c>
    </row>
    <row r="19" spans="1:17" s="30" customFormat="1" ht="18" customHeight="1">
      <c r="A19" s="33">
        <f>Anmeldung!A20</f>
        <v>11</v>
      </c>
      <c r="B19" s="34" t="str">
        <f>Anmeldung!B20</f>
        <v>von Falkenburg</v>
      </c>
      <c r="C19" s="34" t="str">
        <f>Anmeldung!C20</f>
        <v>Elisabeth</v>
      </c>
      <c r="D19" s="34" t="str">
        <f>Anmeldung!H20</f>
        <v>Gast</v>
      </c>
      <c r="E19" s="90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56">
        <f>E19+F19+G19+H19+I19+J19+K19+L19+M19+N19+O19</f>
        <v>0</v>
      </c>
      <c r="Q19" s="96">
        <f t="shared" si="1"/>
        <v>0</v>
      </c>
    </row>
    <row r="20" spans="1:17" s="30" customFormat="1" ht="18" customHeight="1">
      <c r="A20" s="33">
        <f>Anmeldung!A21</f>
        <v>12</v>
      </c>
      <c r="B20" s="34" t="str">
        <f>Anmeldung!B21</f>
        <v>Dänel</v>
      </c>
      <c r="C20" s="34" t="str">
        <f>Anmeldung!C21</f>
        <v>Ronny</v>
      </c>
      <c r="D20" s="34" t="str">
        <f>Anmeldung!H21</f>
        <v>Gast</v>
      </c>
      <c r="E20" s="92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56">
        <f t="shared" si="0"/>
        <v>0</v>
      </c>
      <c r="Q20" s="96">
        <f t="shared" si="1"/>
        <v>0</v>
      </c>
    </row>
    <row r="21" spans="1:17" s="30" customFormat="1" ht="18" customHeight="1">
      <c r="A21" s="33">
        <f>Anmeldung!A22</f>
        <v>13</v>
      </c>
      <c r="B21" s="34" t="str">
        <f>Anmeldung!B22</f>
        <v>Zießler</v>
      </c>
      <c r="C21" s="34" t="str">
        <f>Anmeldung!C22</f>
        <v>Johannes</v>
      </c>
      <c r="D21" s="34" t="str">
        <f>Anmeldung!H22</f>
        <v>PSG Aff.</v>
      </c>
      <c r="E21" s="92">
        <v>0</v>
      </c>
      <c r="F21" s="93">
        <v>0</v>
      </c>
      <c r="G21" s="93">
        <v>2</v>
      </c>
      <c r="H21" s="93">
        <v>2</v>
      </c>
      <c r="I21" s="93">
        <v>2</v>
      </c>
      <c r="J21" s="93">
        <v>2</v>
      </c>
      <c r="K21" s="93">
        <v>1</v>
      </c>
      <c r="L21" s="93">
        <v>1</v>
      </c>
      <c r="M21" s="93">
        <v>3</v>
      </c>
      <c r="N21" s="93">
        <v>1</v>
      </c>
      <c r="O21" s="93">
        <v>6</v>
      </c>
      <c r="P21" s="56">
        <f t="shared" si="0"/>
        <v>20</v>
      </c>
      <c r="Q21" s="96">
        <f t="shared" si="1"/>
        <v>66</v>
      </c>
    </row>
    <row r="22" spans="1:17" s="30" customFormat="1" ht="18" customHeight="1">
      <c r="A22" s="33">
        <f>Anmeldung!A23</f>
        <v>14</v>
      </c>
      <c r="B22" s="34" t="str">
        <f>Anmeldung!B23</f>
        <v>Süß</v>
      </c>
      <c r="C22" s="34" t="str">
        <f>Anmeldung!C23</f>
        <v>Frank</v>
      </c>
      <c r="D22" s="34" t="str">
        <f>Anmeldung!H23</f>
        <v>K. May</v>
      </c>
      <c r="E22" s="92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56">
        <f t="shared" si="0"/>
        <v>0</v>
      </c>
      <c r="Q22" s="96">
        <f t="shared" si="1"/>
        <v>0</v>
      </c>
    </row>
    <row r="23" spans="1:17" s="30" customFormat="1" ht="18" customHeight="1">
      <c r="A23" s="33">
        <f>Anmeldung!A24</f>
        <v>15</v>
      </c>
      <c r="B23" s="34" t="str">
        <f>Anmeldung!B24</f>
        <v>Richter</v>
      </c>
      <c r="C23" s="34" t="str">
        <f>Anmeldung!C24</f>
        <v>Maik</v>
      </c>
      <c r="D23" s="34" t="str">
        <f>Anmeldung!H24</f>
        <v>GSJV</v>
      </c>
      <c r="E23" s="92">
        <v>0</v>
      </c>
      <c r="F23" s="93">
        <v>1</v>
      </c>
      <c r="G23" s="93">
        <v>3</v>
      </c>
      <c r="H23" s="93">
        <v>7</v>
      </c>
      <c r="I23" s="93">
        <v>2</v>
      </c>
      <c r="J23" s="93">
        <v>0</v>
      </c>
      <c r="K23" s="93">
        <v>2</v>
      </c>
      <c r="L23" s="93">
        <v>2</v>
      </c>
      <c r="M23" s="93">
        <v>1</v>
      </c>
      <c r="N23" s="93">
        <v>0</v>
      </c>
      <c r="O23" s="93">
        <v>2</v>
      </c>
      <c r="P23" s="56">
        <f t="shared" si="0"/>
        <v>20</v>
      </c>
      <c r="Q23" s="96">
        <f t="shared" si="1"/>
        <v>110</v>
      </c>
    </row>
    <row r="24" spans="1:17" s="30" customFormat="1" ht="18" customHeight="1">
      <c r="A24" s="33">
        <f>Anmeldung!A25</f>
        <v>16</v>
      </c>
      <c r="B24" s="34" t="str">
        <f>Anmeldung!B25</f>
        <v>Zschau</v>
      </c>
      <c r="C24" s="34" t="str">
        <f>Anmeldung!C25</f>
        <v>Christian</v>
      </c>
      <c r="D24" s="34" t="str">
        <f>Anmeldung!H25</f>
        <v>Sehma</v>
      </c>
      <c r="E24" s="92">
        <v>2</v>
      </c>
      <c r="F24" s="93">
        <v>9</v>
      </c>
      <c r="G24" s="93">
        <v>3</v>
      </c>
      <c r="H24" s="93">
        <v>3</v>
      </c>
      <c r="I24" s="93">
        <v>1</v>
      </c>
      <c r="J24" s="93">
        <v>2</v>
      </c>
      <c r="K24" s="93">
        <v>0</v>
      </c>
      <c r="L24" s="93">
        <v>0</v>
      </c>
      <c r="M24" s="93">
        <v>0</v>
      </c>
      <c r="N24" s="93">
        <v>0</v>
      </c>
      <c r="O24" s="93">
        <v>0</v>
      </c>
      <c r="P24" s="56">
        <f t="shared" si="0"/>
        <v>20</v>
      </c>
      <c r="Q24" s="96">
        <f t="shared" si="1"/>
        <v>162</v>
      </c>
    </row>
    <row r="25" spans="1:17" s="30" customFormat="1" ht="18" customHeight="1">
      <c r="A25" s="33">
        <f>Anmeldung!A26</f>
        <v>17</v>
      </c>
      <c r="B25" s="34" t="str">
        <f>Anmeldung!B26</f>
        <v>Süß</v>
      </c>
      <c r="C25" s="34" t="str">
        <f>Anmeldung!C26</f>
        <v>Frank</v>
      </c>
      <c r="D25" s="34" t="str">
        <f>Anmeldung!H26</f>
        <v>K. May</v>
      </c>
      <c r="E25" s="92">
        <v>2</v>
      </c>
      <c r="F25" s="93">
        <v>1</v>
      </c>
      <c r="G25" s="93">
        <v>5</v>
      </c>
      <c r="H25" s="93">
        <v>5</v>
      </c>
      <c r="I25" s="93">
        <v>0</v>
      </c>
      <c r="J25" s="93">
        <v>3</v>
      </c>
      <c r="K25" s="93">
        <v>1</v>
      </c>
      <c r="L25" s="93">
        <v>3</v>
      </c>
      <c r="M25" s="93">
        <v>0</v>
      </c>
      <c r="N25" s="93">
        <v>0</v>
      </c>
      <c r="O25" s="93">
        <v>0</v>
      </c>
      <c r="P25" s="56">
        <f t="shared" si="0"/>
        <v>20</v>
      </c>
      <c r="Q25" s="96">
        <f t="shared" si="1"/>
        <v>132</v>
      </c>
    </row>
    <row r="26" spans="1:17" s="30" customFormat="1" ht="18" customHeight="1">
      <c r="A26" s="33">
        <f>Anmeldung!A27</f>
        <v>18</v>
      </c>
      <c r="B26" s="34" t="str">
        <f>Anmeldung!B27</f>
        <v>Fezer</v>
      </c>
      <c r="C26" s="34" t="str">
        <f>Anmeldung!C27</f>
        <v>Frank</v>
      </c>
      <c r="D26" s="34" t="str">
        <f>Anmeldung!H27</f>
        <v>SV Mild.</v>
      </c>
      <c r="E26" s="92">
        <v>5</v>
      </c>
      <c r="F26" s="93">
        <v>11</v>
      </c>
      <c r="G26" s="93">
        <v>2</v>
      </c>
      <c r="H26" s="93">
        <v>2</v>
      </c>
      <c r="I26" s="93">
        <v>0</v>
      </c>
      <c r="J26" s="93">
        <v>0</v>
      </c>
      <c r="K26" s="93">
        <v>0</v>
      </c>
      <c r="L26" s="93">
        <v>0</v>
      </c>
      <c r="M26" s="93">
        <v>0</v>
      </c>
      <c r="N26" s="93">
        <v>0</v>
      </c>
      <c r="O26" s="93">
        <v>0</v>
      </c>
      <c r="P26" s="56">
        <f t="shared" si="0"/>
        <v>20</v>
      </c>
      <c r="Q26" s="96">
        <f t="shared" si="1"/>
        <v>179</v>
      </c>
    </row>
    <row r="27" spans="1:17" s="30" customFormat="1" ht="18" customHeight="1">
      <c r="A27" s="33">
        <f>Anmeldung!A28</f>
        <v>19</v>
      </c>
      <c r="B27" s="34" t="str">
        <f>Anmeldung!B28</f>
        <v>von Falkenburg</v>
      </c>
      <c r="C27" s="34" t="str">
        <f>Anmeldung!C28</f>
        <v>Elisabeth</v>
      </c>
      <c r="D27" s="34" t="str">
        <f>Anmeldung!H28</f>
        <v>Gast</v>
      </c>
      <c r="E27" s="92">
        <v>0</v>
      </c>
      <c r="F27" s="93">
        <v>1</v>
      </c>
      <c r="G27" s="93">
        <v>1</v>
      </c>
      <c r="H27" s="93">
        <v>0</v>
      </c>
      <c r="I27" s="93">
        <v>0</v>
      </c>
      <c r="J27" s="93">
        <v>0</v>
      </c>
      <c r="K27" s="93">
        <v>3</v>
      </c>
      <c r="L27" s="93">
        <v>1</v>
      </c>
      <c r="M27" s="93">
        <v>1</v>
      </c>
      <c r="N27" s="93">
        <v>0</v>
      </c>
      <c r="O27" s="93">
        <v>13</v>
      </c>
      <c r="P27" s="56">
        <f t="shared" si="0"/>
        <v>20</v>
      </c>
      <c r="Q27" s="96">
        <f t="shared" si="1"/>
        <v>34</v>
      </c>
    </row>
    <row r="28" spans="1:17" s="30" customFormat="1" ht="18" customHeight="1">
      <c r="A28" s="33">
        <f>Anmeldung!A29</f>
        <v>20</v>
      </c>
      <c r="B28" s="34" t="str">
        <f>Anmeldung!B29</f>
        <v>Dänel</v>
      </c>
      <c r="C28" s="34" t="str">
        <f>Anmeldung!C29</f>
        <v>Ronny</v>
      </c>
      <c r="D28" s="34" t="str">
        <f>Anmeldung!H29</f>
        <v>Gast</v>
      </c>
      <c r="E28" s="92">
        <v>0</v>
      </c>
      <c r="F28" s="93">
        <v>1</v>
      </c>
      <c r="G28" s="93">
        <v>1</v>
      </c>
      <c r="H28" s="93">
        <v>1</v>
      </c>
      <c r="I28" s="93">
        <v>1</v>
      </c>
      <c r="J28" s="93">
        <v>2</v>
      </c>
      <c r="K28" s="93">
        <v>6</v>
      </c>
      <c r="L28" s="93">
        <v>0</v>
      </c>
      <c r="M28" s="93">
        <v>1</v>
      </c>
      <c r="N28" s="93">
        <v>3</v>
      </c>
      <c r="O28" s="93">
        <v>4</v>
      </c>
      <c r="P28" s="56">
        <f t="shared" si="0"/>
        <v>20</v>
      </c>
      <c r="Q28" s="96">
        <f t="shared" si="1"/>
        <v>69</v>
      </c>
    </row>
    <row r="29" spans="1:17" s="30" customFormat="1" ht="18" customHeight="1">
      <c r="A29" s="33">
        <f>Anmeldung!A30</f>
        <v>21</v>
      </c>
      <c r="B29" s="34" t="str">
        <f>Anmeldung!B30</f>
        <v>Zierke</v>
      </c>
      <c r="C29" s="34" t="str">
        <f>Anmeldung!C30</f>
        <v>Roger</v>
      </c>
      <c r="D29" s="34" t="str">
        <f>Anmeldung!H30</f>
        <v>GKSV Bott.</v>
      </c>
      <c r="E29" s="92">
        <v>0</v>
      </c>
      <c r="F29" s="93">
        <v>3</v>
      </c>
      <c r="G29" s="93">
        <v>3</v>
      </c>
      <c r="H29" s="93">
        <v>2</v>
      </c>
      <c r="I29" s="93">
        <v>4</v>
      </c>
      <c r="J29" s="93">
        <v>0</v>
      </c>
      <c r="K29" s="93">
        <v>4</v>
      </c>
      <c r="L29" s="93">
        <v>3</v>
      </c>
      <c r="M29" s="93">
        <v>0</v>
      </c>
      <c r="N29" s="93">
        <v>0</v>
      </c>
      <c r="O29" s="93">
        <v>1</v>
      </c>
      <c r="P29" s="56">
        <f t="shared" si="0"/>
        <v>20</v>
      </c>
      <c r="Q29" s="96">
        <f t="shared" si="1"/>
        <v>114</v>
      </c>
    </row>
    <row r="30" spans="1:17" s="30" customFormat="1" ht="18" customHeight="1">
      <c r="A30" s="33">
        <f>Anmeldung!A31</f>
        <v>22</v>
      </c>
      <c r="B30" s="34">
        <f>Anmeldung!B31</f>
        <v>0</v>
      </c>
      <c r="C30" s="34">
        <f>Anmeldung!C31</f>
        <v>0</v>
      </c>
      <c r="D30" s="34">
        <f>Anmeldung!H31</f>
        <v>0</v>
      </c>
      <c r="E30" s="92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56">
        <f t="shared" si="0"/>
        <v>0</v>
      </c>
      <c r="Q30" s="96">
        <f t="shared" si="1"/>
        <v>0</v>
      </c>
    </row>
    <row r="31" spans="1:17" s="30" customFormat="1" ht="18" customHeight="1">
      <c r="A31" s="33">
        <f>Anmeldung!A32</f>
        <v>23</v>
      </c>
      <c r="B31" s="34">
        <f>Anmeldung!B32</f>
        <v>0</v>
      </c>
      <c r="C31" s="34">
        <f>Anmeldung!C32</f>
        <v>0</v>
      </c>
      <c r="D31" s="34">
        <f>Anmeldung!H32</f>
        <v>0</v>
      </c>
      <c r="E31" s="92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56">
        <f t="shared" si="0"/>
        <v>0</v>
      </c>
      <c r="Q31" s="96">
        <f t="shared" si="1"/>
        <v>0</v>
      </c>
    </row>
    <row r="32" spans="1:17" s="30" customFormat="1" ht="18" customHeight="1">
      <c r="A32" s="33">
        <f>Anmeldung!A33</f>
        <v>24</v>
      </c>
      <c r="B32" s="34">
        <f>Anmeldung!B33</f>
        <v>0</v>
      </c>
      <c r="C32" s="34">
        <f>Anmeldung!C33</f>
        <v>0</v>
      </c>
      <c r="D32" s="34">
        <f>Anmeldung!H33</f>
        <v>0</v>
      </c>
      <c r="E32" s="92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56">
        <f t="shared" si="0"/>
        <v>0</v>
      </c>
      <c r="Q32" s="96">
        <f t="shared" si="1"/>
        <v>0</v>
      </c>
    </row>
    <row r="33" spans="1:17" s="30" customFormat="1" ht="18" customHeight="1">
      <c r="A33" s="33">
        <f>Anmeldung!A34</f>
        <v>25</v>
      </c>
      <c r="B33" s="34">
        <f>Anmeldung!B34</f>
        <v>0</v>
      </c>
      <c r="C33" s="34">
        <f>Anmeldung!C34</f>
        <v>0</v>
      </c>
      <c r="D33" s="34">
        <f>Anmeldung!H34</f>
        <v>0</v>
      </c>
      <c r="E33" s="92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56">
        <f t="shared" si="0"/>
        <v>0</v>
      </c>
      <c r="Q33" s="96">
        <f t="shared" si="1"/>
        <v>0</v>
      </c>
    </row>
    <row r="34" spans="1:17" s="30" customFormat="1" ht="18" customHeight="1">
      <c r="A34" s="33">
        <f>Anmeldung!A35</f>
        <v>26</v>
      </c>
      <c r="B34" s="34">
        <f>Anmeldung!B35</f>
        <v>0</v>
      </c>
      <c r="C34" s="34">
        <f>Anmeldung!C35</f>
        <v>0</v>
      </c>
      <c r="D34" s="34">
        <f>Anmeldung!H35</f>
        <v>0</v>
      </c>
      <c r="E34" s="92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56">
        <f t="shared" si="0"/>
        <v>0</v>
      </c>
      <c r="Q34" s="96">
        <f>10*E34+9*F34+8*G34+7*H34+6*I34+5*J34+4*K34+3*L34+2*M34+N34</f>
        <v>0</v>
      </c>
    </row>
    <row r="35" spans="1:17" s="30" customFormat="1" ht="18" customHeight="1">
      <c r="A35" s="33">
        <f>Anmeldung!A36</f>
        <v>27</v>
      </c>
      <c r="B35" s="34">
        <f>Anmeldung!B36</f>
        <v>0</v>
      </c>
      <c r="C35" s="34">
        <f>Anmeldung!C36</f>
        <v>0</v>
      </c>
      <c r="D35" s="34">
        <f>Anmeldung!H36</f>
        <v>0</v>
      </c>
      <c r="E35" s="92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56">
        <f t="shared" si="0"/>
        <v>0</v>
      </c>
      <c r="Q35" s="96">
        <f t="shared" si="1"/>
        <v>0</v>
      </c>
    </row>
    <row r="36" spans="1:17" s="30" customFormat="1" ht="18" customHeight="1">
      <c r="A36" s="33">
        <f>Anmeldung!A37</f>
        <v>28</v>
      </c>
      <c r="B36" s="34">
        <f>Anmeldung!B37</f>
        <v>0</v>
      </c>
      <c r="C36" s="34">
        <f>Anmeldung!C37</f>
        <v>0</v>
      </c>
      <c r="D36" s="34">
        <f>Anmeldung!H37</f>
        <v>0</v>
      </c>
      <c r="E36" s="92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56">
        <f t="shared" si="0"/>
        <v>0</v>
      </c>
      <c r="Q36" s="96">
        <f t="shared" si="1"/>
        <v>0</v>
      </c>
    </row>
    <row r="37" spans="1:17" s="30" customFormat="1" ht="18" customHeight="1">
      <c r="A37" s="33">
        <f>Anmeldung!A38</f>
        <v>29</v>
      </c>
      <c r="B37" s="34" t="str">
        <f>Anmeldung!B38</f>
        <v>x</v>
      </c>
      <c r="C37" s="34">
        <f>Anmeldung!C38</f>
        <v>0</v>
      </c>
      <c r="D37" s="34">
        <f>Anmeldung!H38</f>
        <v>0</v>
      </c>
      <c r="E37" s="90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56">
        <f t="shared" si="0"/>
        <v>0</v>
      </c>
      <c r="Q37" s="96">
        <f t="shared" si="1"/>
        <v>0</v>
      </c>
    </row>
    <row r="38" spans="1:17" s="30" customFormat="1" ht="18" customHeight="1">
      <c r="A38" s="33">
        <f>Anmeldung!A39</f>
        <v>30</v>
      </c>
      <c r="B38" s="34" t="str">
        <f>Anmeldung!B39</f>
        <v>x</v>
      </c>
      <c r="C38" s="34">
        <f>Anmeldung!C39</f>
        <v>0</v>
      </c>
      <c r="D38" s="34">
        <f>Anmeldung!H39</f>
        <v>0</v>
      </c>
      <c r="E38" s="90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56">
        <f t="shared" si="0"/>
        <v>0</v>
      </c>
      <c r="Q38" s="96">
        <f t="shared" si="1"/>
        <v>0</v>
      </c>
    </row>
    <row r="39" spans="1:17" s="30" customFormat="1" ht="18" customHeight="1">
      <c r="A39" s="33">
        <f>Anmeldung!A40</f>
        <v>31</v>
      </c>
      <c r="B39" s="34" t="str">
        <f>Anmeldung!B40</f>
        <v>x</v>
      </c>
      <c r="C39" s="34">
        <f>Anmeldung!C40</f>
        <v>0</v>
      </c>
      <c r="D39" s="34">
        <f>Anmeldung!H40</f>
        <v>0</v>
      </c>
      <c r="E39" s="90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56">
        <f t="shared" si="0"/>
        <v>0</v>
      </c>
      <c r="Q39" s="96">
        <f t="shared" si="1"/>
        <v>0</v>
      </c>
    </row>
    <row r="40" spans="1:17" s="30" customFormat="1" ht="18" customHeight="1">
      <c r="A40" s="33">
        <f>Anmeldung!A41</f>
        <v>32</v>
      </c>
      <c r="B40" s="34" t="str">
        <f>Anmeldung!B41</f>
        <v>x</v>
      </c>
      <c r="C40" s="34">
        <f>Anmeldung!C41</f>
        <v>0</v>
      </c>
      <c r="D40" s="34">
        <f>Anmeldung!H41</f>
        <v>0</v>
      </c>
      <c r="E40" s="90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56">
        <f t="shared" si="0"/>
        <v>0</v>
      </c>
      <c r="Q40" s="96">
        <f t="shared" si="1"/>
        <v>0</v>
      </c>
    </row>
    <row r="41" spans="1:17" s="30" customFormat="1" ht="18" customHeight="1">
      <c r="A41" s="33">
        <f>Anmeldung!A42</f>
        <v>33</v>
      </c>
      <c r="B41" s="34" t="str">
        <f>Anmeldung!B42</f>
        <v>x</v>
      </c>
      <c r="C41" s="34">
        <f>Anmeldung!C42</f>
        <v>0</v>
      </c>
      <c r="D41" s="34">
        <f>Anmeldung!H42</f>
        <v>0</v>
      </c>
      <c r="E41" s="90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56">
        <f t="shared" si="0"/>
        <v>0</v>
      </c>
      <c r="Q41" s="96">
        <f t="shared" si="1"/>
        <v>0</v>
      </c>
    </row>
    <row r="42" spans="1:17" s="30" customFormat="1" ht="18" customHeight="1">
      <c r="A42" s="33">
        <f>Anmeldung!A43</f>
        <v>34</v>
      </c>
      <c r="B42" s="34">
        <f>Anmeldung!B43</f>
        <v>0</v>
      </c>
      <c r="C42" s="34">
        <f>Anmeldung!C43</f>
        <v>0</v>
      </c>
      <c r="D42" s="34">
        <f>Anmeldung!H43</f>
        <v>0</v>
      </c>
      <c r="E42" s="90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56">
        <f t="shared" si="0"/>
        <v>0</v>
      </c>
      <c r="Q42" s="96">
        <f t="shared" si="1"/>
        <v>0</v>
      </c>
    </row>
    <row r="43" spans="1:17" ht="18" customHeight="1">
      <c r="A43" s="33">
        <f>Anmeldung!A44</f>
        <v>35</v>
      </c>
      <c r="B43" s="34">
        <f>Anmeldung!B44</f>
        <v>0</v>
      </c>
      <c r="C43" s="34">
        <f>Anmeldung!C44</f>
        <v>0</v>
      </c>
      <c r="D43" s="34">
        <f>Anmeldung!H44</f>
        <v>0</v>
      </c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56">
        <f t="shared" si="0"/>
        <v>0</v>
      </c>
      <c r="Q43" s="96">
        <f t="shared" si="1"/>
        <v>0</v>
      </c>
    </row>
    <row r="44" spans="1:17" ht="18" customHeight="1">
      <c r="A44" s="33">
        <f>Anmeldung!A45</f>
        <v>36</v>
      </c>
      <c r="B44" s="34">
        <f>Anmeldung!B45</f>
        <v>0</v>
      </c>
      <c r="C44" s="34">
        <f>Anmeldung!C45</f>
        <v>0</v>
      </c>
      <c r="D44" s="34">
        <f>Anmeldung!H45</f>
        <v>0</v>
      </c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56">
        <f t="shared" si="0"/>
        <v>0</v>
      </c>
      <c r="Q44" s="96">
        <f t="shared" si="1"/>
        <v>0</v>
      </c>
    </row>
    <row r="45" spans="1:17" ht="18" customHeight="1">
      <c r="A45" s="33">
        <f>Anmeldung!A46</f>
        <v>0</v>
      </c>
      <c r="B45" s="34">
        <f>Anmeldung!B46</f>
        <v>0</v>
      </c>
      <c r="C45" s="34">
        <f>Anmeldung!C46</f>
        <v>0</v>
      </c>
      <c r="D45" s="34">
        <f>Anmeldung!H46</f>
        <v>0</v>
      </c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56">
        <f t="shared" si="0"/>
        <v>0</v>
      </c>
      <c r="Q45" s="96">
        <f t="shared" si="1"/>
        <v>0</v>
      </c>
    </row>
    <row r="46" spans="1:17" ht="18" customHeight="1">
      <c r="A46" s="33">
        <f>Anmeldung!A47</f>
        <v>0</v>
      </c>
      <c r="B46" s="34">
        <f>Anmeldung!B47</f>
        <v>0</v>
      </c>
      <c r="C46" s="34">
        <f>Anmeldung!C47</f>
        <v>0</v>
      </c>
      <c r="D46" s="34">
        <f>Anmeldung!H47</f>
        <v>0</v>
      </c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56">
        <f t="shared" si="0"/>
        <v>0</v>
      </c>
      <c r="Q46" s="96">
        <f t="shared" si="1"/>
        <v>0</v>
      </c>
    </row>
    <row r="47" spans="1:17" ht="18" customHeight="1">
      <c r="A47" s="33">
        <f>Anmeldung!A48</f>
        <v>0</v>
      </c>
      <c r="B47" s="34">
        <f>Anmeldung!B48</f>
        <v>0</v>
      </c>
      <c r="C47" s="34">
        <f>Anmeldung!C48</f>
        <v>0</v>
      </c>
      <c r="D47" s="34">
        <f>Anmeldung!H48</f>
        <v>0</v>
      </c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56">
        <f t="shared" si="0"/>
        <v>0</v>
      </c>
      <c r="Q47" s="96">
        <f t="shared" si="1"/>
        <v>0</v>
      </c>
    </row>
    <row r="48" spans="1:17" ht="18" customHeight="1">
      <c r="A48" s="33">
        <f>Anmeldung!A49</f>
        <v>0</v>
      </c>
      <c r="B48" s="34">
        <f>Anmeldung!B49</f>
        <v>0</v>
      </c>
      <c r="C48" s="34">
        <f>Anmeldung!C49</f>
        <v>0</v>
      </c>
      <c r="D48" s="34">
        <f>Anmeldung!H49</f>
        <v>0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56">
        <f t="shared" si="0"/>
        <v>0</v>
      </c>
      <c r="Q48" s="96">
        <f t="shared" si="1"/>
        <v>0</v>
      </c>
    </row>
    <row r="49" spans="1:17" ht="18" customHeight="1">
      <c r="A49" s="33">
        <f>Anmeldung!A50</f>
        <v>0</v>
      </c>
      <c r="B49" s="34">
        <f>Anmeldung!B50</f>
        <v>0</v>
      </c>
      <c r="C49" s="34">
        <f>Anmeldung!C50</f>
        <v>0</v>
      </c>
      <c r="D49" s="34">
        <f>Anmeldung!H50</f>
        <v>0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56">
        <f t="shared" si="0"/>
        <v>0</v>
      </c>
      <c r="Q49" s="96">
        <f t="shared" si="1"/>
        <v>0</v>
      </c>
    </row>
    <row r="50" spans="1:17" ht="18" customHeight="1">
      <c r="A50" s="33">
        <f>Anmeldung!A51</f>
        <v>0</v>
      </c>
      <c r="B50" s="34">
        <f>Anmeldung!B51</f>
        <v>0</v>
      </c>
      <c r="C50" s="34">
        <f>Anmeldung!C51</f>
        <v>0</v>
      </c>
      <c r="D50" s="34">
        <f>Anmeldung!H51</f>
        <v>0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56">
        <f t="shared" si="0"/>
        <v>0</v>
      </c>
      <c r="Q50" s="96">
        <f t="shared" si="1"/>
        <v>0</v>
      </c>
    </row>
    <row r="51" spans="1:17" ht="18" customHeight="1">
      <c r="A51" s="33">
        <f>Anmeldung!A52</f>
        <v>0</v>
      </c>
      <c r="B51" s="34">
        <f>Anmeldung!B52</f>
        <v>0</v>
      </c>
      <c r="C51" s="34">
        <f>Anmeldung!C52</f>
        <v>0</v>
      </c>
      <c r="D51" s="34">
        <f>Anmeldung!H52</f>
        <v>0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56">
        <f t="shared" si="0"/>
        <v>0</v>
      </c>
      <c r="Q51" s="96">
        <f t="shared" si="1"/>
        <v>0</v>
      </c>
    </row>
    <row r="52" spans="1:17" ht="18" customHeight="1">
      <c r="A52" s="33">
        <f>Anmeldung!A53</f>
        <v>0</v>
      </c>
      <c r="B52" s="34">
        <f>Anmeldung!B53</f>
        <v>0</v>
      </c>
      <c r="C52" s="34">
        <f>Anmeldung!C53</f>
        <v>0</v>
      </c>
      <c r="D52" s="34">
        <f>Anmeldung!H53</f>
        <v>0</v>
      </c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56">
        <f t="shared" si="0"/>
        <v>0</v>
      </c>
      <c r="Q52" s="96">
        <f t="shared" si="1"/>
        <v>0</v>
      </c>
    </row>
  </sheetData>
  <sheetProtection insertRows="0" selectLockedCells="1" sort="0" autoFilter="0"/>
  <protectedRanges>
    <protectedRange password="CA6B" sqref="P9:Q68" name="Bereich3"/>
    <protectedRange password="CA6B" sqref="A9:D68" name="Bereich1"/>
  </protectedRanges>
  <mergeCells count="3">
    <mergeCell ref="A1:Q1"/>
    <mergeCell ref="E6:O6"/>
    <mergeCell ref="M3:P3"/>
  </mergeCells>
  <printOptions horizontalCentered="1"/>
  <pageMargins left="0.7874015748031497" right="0.7874015748031497" top="0.57" bottom="0.7874015748031497" header="0.38" footer="0.5118110236220472"/>
  <pageSetup horizontalDpi="300" verticalDpi="300" orientation="landscape" paperSize="9" scale="105" r:id="rId1"/>
  <headerFooter alignWithMargins="0">
    <oddFooter xml:space="preserve">&amp;LWK-Leitung
Uwe Metzner
Kampfrichter&amp;RLeiter der Auswertung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>
    <tabColor indexed="20"/>
  </sheetPr>
  <dimension ref="A2:G81"/>
  <sheetViews>
    <sheetView tabSelected="1" view="pageBreakPreview" zoomScale="70" zoomScaleSheetLayoutView="70" workbookViewId="0" topLeftCell="A4">
      <selection activeCell="C28" sqref="C28"/>
    </sheetView>
  </sheetViews>
  <sheetFormatPr defaultColWidth="11.421875" defaultRowHeight="12.75"/>
  <cols>
    <col min="1" max="1" width="15.7109375" style="0" customWidth="1"/>
    <col min="2" max="2" width="5.7109375" style="5" customWidth="1"/>
    <col min="3" max="4" width="20.7109375" style="0" customWidth="1"/>
    <col min="5" max="5" width="35.7109375" style="0" customWidth="1"/>
    <col min="6" max="6" width="15.7109375" style="0" customWidth="1"/>
    <col min="7" max="7" width="11.421875" style="0" hidden="1" customWidth="1"/>
  </cols>
  <sheetData>
    <row r="1" ht="12.75"/>
    <row r="2" spans="3:4" ht="29.25">
      <c r="C2" s="137" t="s">
        <v>11</v>
      </c>
      <c r="D2" s="137"/>
    </row>
    <row r="3" spans="3:5" ht="15">
      <c r="C3" s="138" t="s">
        <v>12</v>
      </c>
      <c r="D3" s="138"/>
      <c r="E3" s="138"/>
    </row>
    <row r="4" spans="3:5" ht="12.75">
      <c r="C4" s="139"/>
      <c r="D4" s="139"/>
      <c r="E4" s="139"/>
    </row>
    <row r="5" spans="3:6" ht="15">
      <c r="C5" s="49" t="str">
        <f>Anmeldung!C3</f>
        <v>Firmenpokal mit KW GK</v>
      </c>
      <c r="E5" s="20"/>
      <c r="F5" s="16"/>
    </row>
    <row r="6" spans="3:7" ht="12.75">
      <c r="C6" s="23" t="str">
        <f>Anmeldung!C4</f>
        <v>20 Schuss</v>
      </c>
      <c r="D6" s="21"/>
      <c r="E6" s="21"/>
      <c r="F6" s="22"/>
      <c r="G6" s="22"/>
    </row>
    <row r="7" spans="3:7" ht="12.75">
      <c r="C7" s="23"/>
      <c r="D7" s="21"/>
      <c r="E7" s="21"/>
      <c r="F7" s="22"/>
      <c r="G7" s="22"/>
    </row>
    <row r="8" ht="12.75"/>
    <row r="9" spans="3:6" ht="23.25">
      <c r="C9" s="80" t="s">
        <v>27</v>
      </c>
      <c r="E9" s="39" t="s">
        <v>14</v>
      </c>
      <c r="F9" s="78">
        <f>Anmeldung!K3</f>
        <v>43127</v>
      </c>
    </row>
    <row r="10" spans="3:6" ht="18">
      <c r="C10" s="35"/>
      <c r="E10" s="27"/>
      <c r="F10" s="14"/>
    </row>
    <row r="11" spans="3:6" ht="18">
      <c r="C11" s="35"/>
      <c r="E11" s="27"/>
      <c r="F11" s="14"/>
    </row>
    <row r="12" spans="6:7" ht="12.75">
      <c r="F12" s="12"/>
      <c r="G12" s="13"/>
    </row>
    <row r="13" spans="1:6" s="38" customFormat="1" ht="45" customHeight="1">
      <c r="A13" s="51" t="s">
        <v>18</v>
      </c>
      <c r="B13" s="41" t="s">
        <v>7</v>
      </c>
      <c r="C13" s="52" t="s">
        <v>0</v>
      </c>
      <c r="D13" s="40"/>
      <c r="E13" s="52" t="s">
        <v>6</v>
      </c>
      <c r="F13" s="94" t="s">
        <v>13</v>
      </c>
    </row>
    <row r="14" spans="1:6" ht="15" customHeight="1">
      <c r="A14" s="42">
        <v>1</v>
      </c>
      <c r="B14" s="18">
        <f>Anmeldung!A27</f>
        <v>18</v>
      </c>
      <c r="C14" s="11" t="s">
        <v>101</v>
      </c>
      <c r="D14" s="11" t="str">
        <f>Anmeldung!C27</f>
        <v>Frank</v>
      </c>
      <c r="E14" s="11" t="str">
        <f>Anmeldung!H27</f>
        <v>SV Mild.</v>
      </c>
      <c r="F14" s="59">
        <f>Ringauswertung!Q26</f>
        <v>179</v>
      </c>
    </row>
    <row r="15" spans="1:6" ht="15">
      <c r="A15" s="42">
        <v>2</v>
      </c>
      <c r="B15" s="18">
        <f>Anmeldung!A25</f>
        <v>16</v>
      </c>
      <c r="C15" s="11" t="s">
        <v>102</v>
      </c>
      <c r="D15" s="11" t="str">
        <f>Anmeldung!C25</f>
        <v>Christian</v>
      </c>
      <c r="E15" s="11" t="str">
        <f>Anmeldung!H25</f>
        <v>Sehma</v>
      </c>
      <c r="F15" s="59">
        <f>Ringauswertung!Q24</f>
        <v>162</v>
      </c>
    </row>
    <row r="16" spans="1:6" ht="15">
      <c r="A16" s="42">
        <v>3</v>
      </c>
      <c r="B16" s="18">
        <f>Anmeldung!A17</f>
        <v>8</v>
      </c>
      <c r="C16" s="11" t="s">
        <v>103</v>
      </c>
      <c r="D16" s="11" t="str">
        <f>Anmeldung!C17</f>
        <v>Torsten</v>
      </c>
      <c r="E16" s="11" t="str">
        <f>Anmeldung!H17</f>
        <v>SV Lucky</v>
      </c>
      <c r="F16" s="59">
        <f>Ringauswertung!Q16</f>
        <v>147</v>
      </c>
    </row>
    <row r="17" spans="1:6" ht="15">
      <c r="A17" s="42">
        <v>4</v>
      </c>
      <c r="B17" s="18">
        <v>17</v>
      </c>
      <c r="C17" s="11" t="s">
        <v>103</v>
      </c>
      <c r="D17" s="11" t="str">
        <f>Anmeldung!C15</f>
        <v>Frank</v>
      </c>
      <c r="E17" s="11" t="s">
        <v>91</v>
      </c>
      <c r="F17" s="59">
        <f>Ringauswertung!Q14</f>
        <v>132</v>
      </c>
    </row>
    <row r="18" spans="1:6" ht="15">
      <c r="A18" s="42">
        <v>5</v>
      </c>
      <c r="B18" s="18">
        <v>6</v>
      </c>
      <c r="C18" s="11" t="s">
        <v>104</v>
      </c>
      <c r="D18" s="11" t="s">
        <v>76</v>
      </c>
      <c r="E18" s="11" t="s">
        <v>74</v>
      </c>
      <c r="F18" s="59">
        <f>Ringauswertung!Q25</f>
        <v>132</v>
      </c>
    </row>
    <row r="19" spans="1:6" ht="15">
      <c r="A19" s="42">
        <v>6</v>
      </c>
      <c r="B19" s="18">
        <f>Anmeldung!A30</f>
        <v>21</v>
      </c>
      <c r="C19" s="11" t="s">
        <v>102</v>
      </c>
      <c r="D19" s="11" t="str">
        <f>Anmeldung!C30</f>
        <v>Roger</v>
      </c>
      <c r="E19" s="11" t="str">
        <f>Anmeldung!H30</f>
        <v>GKSV Bott.</v>
      </c>
      <c r="F19" s="59">
        <f>Ringauswertung!Q29</f>
        <v>114</v>
      </c>
    </row>
    <row r="20" spans="1:6" ht="15">
      <c r="A20" s="42">
        <v>7</v>
      </c>
      <c r="B20" s="18">
        <f>Anmeldung!A24</f>
        <v>15</v>
      </c>
      <c r="C20" s="11" t="s">
        <v>105</v>
      </c>
      <c r="D20" s="11" t="str">
        <f>Anmeldung!C24</f>
        <v>Maik</v>
      </c>
      <c r="E20" s="11" t="str">
        <f>Anmeldung!H24</f>
        <v>GSJV</v>
      </c>
      <c r="F20" s="59">
        <f>Ringauswertung!Q23</f>
        <v>110</v>
      </c>
    </row>
    <row r="21" spans="1:6" ht="15">
      <c r="A21" s="42">
        <v>8</v>
      </c>
      <c r="B21" s="18">
        <f>Anmeldung!A12</f>
        <v>3</v>
      </c>
      <c r="C21" s="11" t="s">
        <v>104</v>
      </c>
      <c r="D21" s="11" t="str">
        <f>Anmeldung!C12</f>
        <v>Christian</v>
      </c>
      <c r="E21" s="11" t="str">
        <f>Anmeldung!H12</f>
        <v>SMJ</v>
      </c>
      <c r="F21" s="59">
        <f>Ringauswertung!Q11</f>
        <v>85</v>
      </c>
    </row>
    <row r="22" spans="1:6" ht="15">
      <c r="A22" s="42">
        <v>9</v>
      </c>
      <c r="B22" s="18">
        <f>Anmeldung!A18</f>
        <v>9</v>
      </c>
      <c r="C22" s="11" t="s">
        <v>101</v>
      </c>
      <c r="D22" s="11" t="str">
        <f>Anmeldung!C18</f>
        <v>Frank</v>
      </c>
      <c r="E22" s="11" t="str">
        <f>Anmeldung!H18</f>
        <v>SV Wü.</v>
      </c>
      <c r="F22" s="59">
        <f>Ringauswertung!Q17</f>
        <v>84</v>
      </c>
    </row>
    <row r="23" spans="1:6" ht="15">
      <c r="A23" s="42">
        <v>10</v>
      </c>
      <c r="B23" s="18">
        <f>Anmeldung!A10</f>
        <v>1</v>
      </c>
      <c r="C23" s="11" t="s">
        <v>106</v>
      </c>
      <c r="D23" s="11" t="str">
        <f>Anmeldung!C10</f>
        <v>Marko</v>
      </c>
      <c r="E23" s="11" t="str">
        <f>Anmeldung!H10</f>
        <v>SMJ</v>
      </c>
      <c r="F23" s="59">
        <f>Ringauswertung!Q9</f>
        <v>75</v>
      </c>
    </row>
    <row r="24" spans="1:6" ht="15">
      <c r="A24" s="42">
        <v>11</v>
      </c>
      <c r="B24" s="18">
        <f>Anmeldung!A29</f>
        <v>20</v>
      </c>
      <c r="C24" s="11" t="s">
        <v>107</v>
      </c>
      <c r="D24" s="11" t="str">
        <f>Anmeldung!C29</f>
        <v>Ronny</v>
      </c>
      <c r="E24" s="11" t="str">
        <f>Anmeldung!H29</f>
        <v>Gast</v>
      </c>
      <c r="F24" s="59">
        <f>Ringauswertung!Q28</f>
        <v>69</v>
      </c>
    </row>
    <row r="25" spans="1:6" ht="15">
      <c r="A25" s="42">
        <v>12</v>
      </c>
      <c r="B25" s="18">
        <f>Anmeldung!A22</f>
        <v>13</v>
      </c>
      <c r="C25" s="11" t="s">
        <v>102</v>
      </c>
      <c r="D25" s="11" t="str">
        <f>Anmeldung!C22</f>
        <v>Johannes</v>
      </c>
      <c r="E25" s="11" t="str">
        <f>Anmeldung!H22</f>
        <v>PSG Aff.</v>
      </c>
      <c r="F25" s="59">
        <f>Ringauswertung!Q21</f>
        <v>66</v>
      </c>
    </row>
    <row r="26" spans="1:6" ht="15">
      <c r="A26" s="42">
        <v>13</v>
      </c>
      <c r="B26" s="18">
        <f>Anmeldung!A19</f>
        <v>10</v>
      </c>
      <c r="C26" s="11" t="s">
        <v>108</v>
      </c>
      <c r="D26" s="11" t="str">
        <f>Anmeldung!C19</f>
        <v>Peter</v>
      </c>
      <c r="E26" s="11" t="str">
        <f>Anmeldung!H19</f>
        <v>BDMP</v>
      </c>
      <c r="F26" s="59">
        <f>Ringauswertung!Q18</f>
        <v>52</v>
      </c>
    </row>
    <row r="27" spans="1:6" ht="15">
      <c r="A27" s="42">
        <v>14</v>
      </c>
      <c r="B27" s="18">
        <f>Anmeldung!A16</f>
        <v>7</v>
      </c>
      <c r="C27" s="11" t="s">
        <v>106</v>
      </c>
      <c r="D27" s="11" t="str">
        <f>Anmeldung!C16</f>
        <v>Ivonne</v>
      </c>
      <c r="E27" s="11" t="str">
        <f>Anmeldung!H16</f>
        <v>SMJ</v>
      </c>
      <c r="F27" s="59">
        <f>Ringauswertung!Q15</f>
        <v>49</v>
      </c>
    </row>
    <row r="28" spans="1:6" ht="15">
      <c r="A28" s="42">
        <v>15</v>
      </c>
      <c r="B28" s="18">
        <f>Anmeldung!A28</f>
        <v>19</v>
      </c>
      <c r="C28" s="11" t="s">
        <v>109</v>
      </c>
      <c r="D28" s="11" t="str">
        <f>Anmeldung!C28</f>
        <v>Elisabeth</v>
      </c>
      <c r="E28" s="11" t="str">
        <f>Anmeldung!H28</f>
        <v>Gast</v>
      </c>
      <c r="F28" s="59">
        <f>Ringauswertung!Q27</f>
        <v>34</v>
      </c>
    </row>
    <row r="29" spans="1:6" ht="15" hidden="1">
      <c r="A29" s="42">
        <v>16</v>
      </c>
      <c r="B29" s="18">
        <f>Anmeldung!A11</f>
        <v>2</v>
      </c>
      <c r="C29" s="11" t="str">
        <f>Anmeldung!B11</f>
        <v>Börner</v>
      </c>
      <c r="D29" s="11" t="str">
        <f>Anmeldung!C11</f>
        <v>Ivonne</v>
      </c>
      <c r="E29" s="11" t="str">
        <f>Anmeldung!H11</f>
        <v>SMJ</v>
      </c>
      <c r="F29" s="59">
        <f>Ringauswertung!Q10</f>
        <v>0</v>
      </c>
    </row>
    <row r="30" spans="1:6" ht="15" hidden="1">
      <c r="A30" s="42">
        <v>17</v>
      </c>
      <c r="B30" s="18">
        <f>Anmeldung!A13</f>
        <v>4</v>
      </c>
      <c r="C30" s="11" t="str">
        <f>Anmeldung!B13</f>
        <v>Schilling</v>
      </c>
      <c r="D30" s="11" t="str">
        <f>Anmeldung!C13</f>
        <v>Torsten</v>
      </c>
      <c r="E30" s="11" t="str">
        <f>Anmeldung!H13</f>
        <v>SV Lucky</v>
      </c>
      <c r="F30" s="59">
        <f>Ringauswertung!Q12</f>
        <v>0</v>
      </c>
    </row>
    <row r="31" spans="1:6" ht="15" hidden="1">
      <c r="A31" s="42">
        <v>18</v>
      </c>
      <c r="B31" s="18">
        <f>Anmeldung!A14</f>
        <v>5</v>
      </c>
      <c r="C31" s="11" t="str">
        <f>Anmeldung!B14</f>
        <v>Richter</v>
      </c>
      <c r="D31" s="11" t="str">
        <f>Anmeldung!C14</f>
        <v>Maik</v>
      </c>
      <c r="E31" s="11" t="str">
        <f>Anmeldung!H14</f>
        <v>GSJV</v>
      </c>
      <c r="F31" s="59">
        <f>Ringauswertung!Q13</f>
        <v>0</v>
      </c>
    </row>
    <row r="32" spans="1:6" ht="15" hidden="1">
      <c r="A32" s="42">
        <v>19</v>
      </c>
      <c r="B32" s="18">
        <f>Anmeldung!A20</f>
        <v>11</v>
      </c>
      <c r="C32" s="11" t="str">
        <f>Anmeldung!B20</f>
        <v>von Falkenburg</v>
      </c>
      <c r="D32" s="11" t="str">
        <f>Anmeldung!C20</f>
        <v>Elisabeth</v>
      </c>
      <c r="E32" s="11" t="str">
        <f>Anmeldung!H20</f>
        <v>Gast</v>
      </c>
      <c r="F32" s="59">
        <f>Ringauswertung!Q19</f>
        <v>0</v>
      </c>
    </row>
    <row r="33" spans="1:6" ht="15" hidden="1">
      <c r="A33" s="42">
        <v>20</v>
      </c>
      <c r="B33" s="18">
        <f>Anmeldung!A21</f>
        <v>12</v>
      </c>
      <c r="C33" s="11" t="str">
        <f>Anmeldung!B21</f>
        <v>Dänel</v>
      </c>
      <c r="D33" s="11" t="str">
        <f>Anmeldung!C21</f>
        <v>Ronny</v>
      </c>
      <c r="E33" s="11" t="str">
        <f>Anmeldung!H21</f>
        <v>Gast</v>
      </c>
      <c r="F33" s="59">
        <f>Ringauswertung!Q20</f>
        <v>0</v>
      </c>
    </row>
    <row r="34" spans="1:6" ht="15" hidden="1">
      <c r="A34" s="42">
        <v>21</v>
      </c>
      <c r="B34" s="18">
        <f>Anmeldung!A23</f>
        <v>14</v>
      </c>
      <c r="C34" s="11" t="str">
        <f>Anmeldung!B23</f>
        <v>Süß</v>
      </c>
      <c r="D34" s="11" t="str">
        <f>Anmeldung!C23</f>
        <v>Frank</v>
      </c>
      <c r="E34" s="11" t="str">
        <f>Anmeldung!H23</f>
        <v>K. May</v>
      </c>
      <c r="F34" s="59">
        <f>Ringauswertung!Q22</f>
        <v>0</v>
      </c>
    </row>
    <row r="35" spans="1:6" ht="15" hidden="1">
      <c r="A35" s="42">
        <v>22</v>
      </c>
      <c r="B35" s="18">
        <f>Anmeldung!A31</f>
        <v>22</v>
      </c>
      <c r="C35" s="11">
        <f>Anmeldung!B31</f>
        <v>0</v>
      </c>
      <c r="D35" s="11">
        <f>Anmeldung!C31</f>
        <v>0</v>
      </c>
      <c r="E35" s="11">
        <f>Anmeldung!H31</f>
        <v>0</v>
      </c>
      <c r="F35" s="59">
        <f>Ringauswertung!Q30</f>
        <v>0</v>
      </c>
    </row>
    <row r="36" spans="1:6" ht="15" hidden="1">
      <c r="A36" s="42">
        <v>23</v>
      </c>
      <c r="B36" s="18">
        <f>Anmeldung!A32</f>
        <v>23</v>
      </c>
      <c r="C36" s="11">
        <f>Anmeldung!B32</f>
        <v>0</v>
      </c>
      <c r="D36" s="11">
        <f>Anmeldung!C32</f>
        <v>0</v>
      </c>
      <c r="E36" s="11">
        <f>Anmeldung!H32</f>
        <v>0</v>
      </c>
      <c r="F36" s="59">
        <f>Ringauswertung!Q31</f>
        <v>0</v>
      </c>
    </row>
    <row r="37" spans="1:6" ht="15" hidden="1">
      <c r="A37" s="42">
        <v>24</v>
      </c>
      <c r="B37" s="18">
        <f>Anmeldung!A33</f>
        <v>24</v>
      </c>
      <c r="C37" s="11">
        <f>Anmeldung!B33</f>
        <v>0</v>
      </c>
      <c r="D37" s="11">
        <f>Anmeldung!C33</f>
        <v>0</v>
      </c>
      <c r="E37" s="11">
        <f>Anmeldung!H33</f>
        <v>0</v>
      </c>
      <c r="F37" s="59">
        <f>Ringauswertung!Q32</f>
        <v>0</v>
      </c>
    </row>
    <row r="38" spans="1:6" ht="15" hidden="1">
      <c r="A38" s="42">
        <v>25</v>
      </c>
      <c r="B38" s="18">
        <f>Anmeldung!A34</f>
        <v>25</v>
      </c>
      <c r="C38" s="11">
        <f>Anmeldung!B34</f>
        <v>0</v>
      </c>
      <c r="D38" s="11">
        <f>Anmeldung!C34</f>
        <v>0</v>
      </c>
      <c r="E38" s="11">
        <f>Anmeldung!H34</f>
        <v>0</v>
      </c>
      <c r="F38" s="59">
        <f>Ringauswertung!Q33</f>
        <v>0</v>
      </c>
    </row>
    <row r="39" spans="1:6" ht="15" hidden="1">
      <c r="A39" s="42">
        <v>26</v>
      </c>
      <c r="B39" s="18">
        <f>Anmeldung!A35</f>
        <v>26</v>
      </c>
      <c r="C39" s="11">
        <f>Anmeldung!B35</f>
        <v>0</v>
      </c>
      <c r="D39" s="11">
        <f>Anmeldung!C35</f>
        <v>0</v>
      </c>
      <c r="E39" s="11">
        <f>Anmeldung!H35</f>
        <v>0</v>
      </c>
      <c r="F39" s="59">
        <f>Ringauswertung!Q34</f>
        <v>0</v>
      </c>
    </row>
    <row r="40" spans="1:6" ht="15" hidden="1">
      <c r="A40" s="42">
        <v>27</v>
      </c>
      <c r="B40" s="18">
        <f>Anmeldung!A36</f>
        <v>27</v>
      </c>
      <c r="C40" s="11">
        <f>Anmeldung!B36</f>
        <v>0</v>
      </c>
      <c r="D40" s="11">
        <f>Anmeldung!C36</f>
        <v>0</v>
      </c>
      <c r="E40" s="11">
        <f>Anmeldung!H36</f>
        <v>0</v>
      </c>
      <c r="F40" s="59">
        <f>Ringauswertung!Q35</f>
        <v>0</v>
      </c>
    </row>
    <row r="41" spans="1:6" ht="15" hidden="1">
      <c r="A41" s="42">
        <v>28</v>
      </c>
      <c r="B41" s="18">
        <f>Anmeldung!A37</f>
        <v>28</v>
      </c>
      <c r="C41" s="11">
        <f>Anmeldung!B37</f>
        <v>0</v>
      </c>
      <c r="D41" s="11">
        <f>Anmeldung!C37</f>
        <v>0</v>
      </c>
      <c r="E41" s="11">
        <f>Anmeldung!H37</f>
        <v>0</v>
      </c>
      <c r="F41" s="59">
        <f>Ringauswertung!Q36</f>
        <v>0</v>
      </c>
    </row>
    <row r="42" spans="1:6" ht="15" hidden="1">
      <c r="A42" s="42">
        <v>29</v>
      </c>
      <c r="B42" s="18">
        <f>Anmeldung!A38</f>
        <v>29</v>
      </c>
      <c r="C42" s="11" t="str">
        <f>Anmeldung!B38</f>
        <v>x</v>
      </c>
      <c r="D42" s="11">
        <f>Anmeldung!C38</f>
        <v>0</v>
      </c>
      <c r="E42" s="11">
        <f>Anmeldung!H38</f>
        <v>0</v>
      </c>
      <c r="F42" s="59">
        <f>Ringauswertung!Q37</f>
        <v>0</v>
      </c>
    </row>
    <row r="43" spans="1:6" ht="15" customHeight="1" hidden="1">
      <c r="A43" s="42">
        <v>30</v>
      </c>
      <c r="B43" s="18">
        <f>Anmeldung!A39</f>
        <v>30</v>
      </c>
      <c r="C43" s="11" t="str">
        <f>Anmeldung!B39</f>
        <v>x</v>
      </c>
      <c r="D43" s="11">
        <f>Anmeldung!C39</f>
        <v>0</v>
      </c>
      <c r="E43" s="11">
        <f>Anmeldung!H39</f>
        <v>0</v>
      </c>
      <c r="F43" s="59">
        <f>Ringauswertung!Q38</f>
        <v>0</v>
      </c>
    </row>
    <row r="44" spans="1:6" ht="15" hidden="1">
      <c r="A44" s="42">
        <v>31</v>
      </c>
      <c r="B44" s="18">
        <f>Anmeldung!A40</f>
        <v>31</v>
      </c>
      <c r="C44" s="11" t="str">
        <f>Anmeldung!B40</f>
        <v>x</v>
      </c>
      <c r="D44" s="11">
        <f>Anmeldung!C40</f>
        <v>0</v>
      </c>
      <c r="E44" s="11">
        <f>Anmeldung!H40</f>
        <v>0</v>
      </c>
      <c r="F44" s="59">
        <f>Ringauswertung!Q39</f>
        <v>0</v>
      </c>
    </row>
    <row r="45" spans="1:6" ht="15" hidden="1">
      <c r="A45" s="42">
        <v>32</v>
      </c>
      <c r="B45" s="18">
        <f>Anmeldung!A41</f>
        <v>32</v>
      </c>
      <c r="C45" s="11" t="str">
        <f>Anmeldung!B41</f>
        <v>x</v>
      </c>
      <c r="D45" s="11">
        <f>Anmeldung!C41</f>
        <v>0</v>
      </c>
      <c r="E45" s="11">
        <f>Anmeldung!H41</f>
        <v>0</v>
      </c>
      <c r="F45" s="59">
        <f>Ringauswertung!Q40</f>
        <v>0</v>
      </c>
    </row>
    <row r="46" spans="1:6" ht="15" customHeight="1" hidden="1">
      <c r="A46" s="42">
        <v>33</v>
      </c>
      <c r="B46" s="18">
        <f>Anmeldung!A42</f>
        <v>33</v>
      </c>
      <c r="C46" s="11" t="str">
        <f>Anmeldung!B42</f>
        <v>x</v>
      </c>
      <c r="D46" s="11">
        <f>Anmeldung!C42</f>
        <v>0</v>
      </c>
      <c r="E46" s="11">
        <f>Anmeldung!H42</f>
        <v>0</v>
      </c>
      <c r="F46" s="59">
        <f>Ringauswertung!Q41</f>
        <v>0</v>
      </c>
    </row>
    <row r="47" spans="1:6" ht="15" customHeight="1" hidden="1">
      <c r="A47" s="42">
        <v>34</v>
      </c>
      <c r="B47" s="18">
        <f>Anmeldung!A43</f>
        <v>34</v>
      </c>
      <c r="C47" s="11">
        <f>Anmeldung!B43</f>
        <v>0</v>
      </c>
      <c r="D47" s="11">
        <f>Anmeldung!C43</f>
        <v>0</v>
      </c>
      <c r="E47" s="11">
        <f>Anmeldung!H43</f>
        <v>0</v>
      </c>
      <c r="F47" s="59">
        <f>Ringauswertung!Q42</f>
        <v>0</v>
      </c>
    </row>
    <row r="48" spans="1:6" ht="15" customHeight="1" hidden="1">
      <c r="A48" s="42">
        <v>35</v>
      </c>
      <c r="B48" s="18">
        <f>Anmeldung!A44</f>
        <v>35</v>
      </c>
      <c r="C48" s="11">
        <f>Anmeldung!B44</f>
        <v>0</v>
      </c>
      <c r="D48" s="11">
        <f>Anmeldung!C44</f>
        <v>0</v>
      </c>
      <c r="E48" s="11">
        <f>Anmeldung!H44</f>
        <v>0</v>
      </c>
      <c r="F48" s="59">
        <f>Ringauswertung!Q43</f>
        <v>0</v>
      </c>
    </row>
    <row r="49" spans="1:6" ht="15" customHeight="1" hidden="1">
      <c r="A49" s="42">
        <v>36</v>
      </c>
      <c r="B49" s="18">
        <f>Anmeldung!A45</f>
        <v>36</v>
      </c>
      <c r="C49" s="11">
        <f>Anmeldung!B45</f>
        <v>0</v>
      </c>
      <c r="D49" s="11">
        <f>Anmeldung!C45</f>
        <v>0</v>
      </c>
      <c r="E49" s="11">
        <f>Anmeldung!H45</f>
        <v>0</v>
      </c>
      <c r="F49" s="59">
        <f>Ringauswertung!Q44</f>
        <v>0</v>
      </c>
    </row>
    <row r="50" spans="1:6" ht="15" customHeight="1" hidden="1">
      <c r="A50" s="42">
        <v>37</v>
      </c>
      <c r="B50" s="18">
        <f>Anmeldung!A46</f>
        <v>0</v>
      </c>
      <c r="C50" s="11">
        <f>Anmeldung!B46</f>
        <v>0</v>
      </c>
      <c r="D50" s="11">
        <f>Anmeldung!C46</f>
        <v>0</v>
      </c>
      <c r="E50" s="11">
        <f>Anmeldung!H46</f>
        <v>0</v>
      </c>
      <c r="F50" s="59">
        <f>Ringauswertung!Q45</f>
        <v>0</v>
      </c>
    </row>
    <row r="51" spans="1:6" ht="15" customHeight="1" hidden="1">
      <c r="A51" s="42">
        <v>38</v>
      </c>
      <c r="B51" s="18">
        <f>Anmeldung!A47</f>
        <v>0</v>
      </c>
      <c r="C51" s="11">
        <f>Anmeldung!B47</f>
        <v>0</v>
      </c>
      <c r="D51" s="11">
        <f>Anmeldung!C47</f>
        <v>0</v>
      </c>
      <c r="E51" s="11">
        <f>Anmeldung!H47</f>
        <v>0</v>
      </c>
      <c r="F51" s="59">
        <f>Ringauswertung!Q46</f>
        <v>0</v>
      </c>
    </row>
    <row r="52" spans="1:6" ht="15" customHeight="1" hidden="1">
      <c r="A52" s="42">
        <v>39</v>
      </c>
      <c r="B52" s="18">
        <f>Anmeldung!A48</f>
        <v>0</v>
      </c>
      <c r="C52" s="11">
        <f>Anmeldung!B48</f>
        <v>0</v>
      </c>
      <c r="D52" s="11">
        <f>Anmeldung!C48</f>
        <v>0</v>
      </c>
      <c r="E52" s="11">
        <f>Anmeldung!H48</f>
        <v>0</v>
      </c>
      <c r="F52" s="59">
        <f>Ringauswertung!Q47</f>
        <v>0</v>
      </c>
    </row>
    <row r="53" spans="1:6" ht="15" customHeight="1" hidden="1">
      <c r="A53" s="42">
        <v>40</v>
      </c>
      <c r="B53" s="18">
        <f>Anmeldung!A49</f>
        <v>0</v>
      </c>
      <c r="C53" s="11">
        <f>Anmeldung!B49</f>
        <v>0</v>
      </c>
      <c r="D53" s="11">
        <f>Anmeldung!C49</f>
        <v>0</v>
      </c>
      <c r="E53" s="11">
        <f>Anmeldung!H49</f>
        <v>0</v>
      </c>
      <c r="F53" s="59">
        <f>Ringauswertung!Q48</f>
        <v>0</v>
      </c>
    </row>
    <row r="54" spans="1:6" ht="15" hidden="1">
      <c r="A54" s="42">
        <v>41</v>
      </c>
      <c r="B54" s="18">
        <f>Anmeldung!A50</f>
        <v>0</v>
      </c>
      <c r="C54" s="11">
        <f>Anmeldung!B50</f>
        <v>0</v>
      </c>
      <c r="D54" s="11">
        <f>Anmeldung!C50</f>
        <v>0</v>
      </c>
      <c r="E54" s="11">
        <f>Anmeldung!H50</f>
        <v>0</v>
      </c>
      <c r="F54" s="59">
        <f>Ringauswertung!Q49</f>
        <v>0</v>
      </c>
    </row>
    <row r="55" spans="1:6" ht="15" hidden="1">
      <c r="A55" s="42">
        <v>42</v>
      </c>
      <c r="B55" s="18">
        <f>Anmeldung!A51</f>
        <v>0</v>
      </c>
      <c r="C55" s="11">
        <f>Anmeldung!B51</f>
        <v>0</v>
      </c>
      <c r="D55" s="11">
        <f>Anmeldung!C51</f>
        <v>0</v>
      </c>
      <c r="E55" s="11">
        <f>Anmeldung!H51</f>
        <v>0</v>
      </c>
      <c r="F55" s="59">
        <f>Ringauswertung!Q50</f>
        <v>0</v>
      </c>
    </row>
    <row r="56" spans="1:6" ht="15" hidden="1">
      <c r="A56" s="42">
        <v>43</v>
      </c>
      <c r="B56" s="18">
        <f>Anmeldung!A52</f>
        <v>0</v>
      </c>
      <c r="C56" s="11">
        <f>Anmeldung!B52</f>
        <v>0</v>
      </c>
      <c r="D56" s="11">
        <f>Anmeldung!C52</f>
        <v>0</v>
      </c>
      <c r="E56" s="11">
        <f>Anmeldung!H52</f>
        <v>0</v>
      </c>
      <c r="F56" s="59">
        <f>Ringauswertung!Q51</f>
        <v>0</v>
      </c>
    </row>
    <row r="57" spans="1:6" ht="15" hidden="1">
      <c r="A57" s="42">
        <v>44</v>
      </c>
      <c r="B57" s="18">
        <f>Anmeldung!A53</f>
        <v>0</v>
      </c>
      <c r="C57" s="11">
        <f>Anmeldung!B53</f>
        <v>0</v>
      </c>
      <c r="D57" s="11">
        <f>Anmeldung!C53</f>
        <v>0</v>
      </c>
      <c r="E57" s="11">
        <f>Anmeldung!H53</f>
        <v>0</v>
      </c>
      <c r="F57" s="59">
        <f>Ringauswertung!Q52</f>
        <v>0</v>
      </c>
    </row>
    <row r="58" spans="1:6" ht="15" hidden="1">
      <c r="A58" s="42">
        <v>45</v>
      </c>
      <c r="B58" s="18">
        <f>Anmeldung!A54</f>
        <v>0</v>
      </c>
      <c r="C58" s="11">
        <f>Anmeldung!B54</f>
        <v>0</v>
      </c>
      <c r="D58" s="11">
        <f>Anmeldung!C54</f>
        <v>0</v>
      </c>
      <c r="E58" s="11">
        <f>Anmeldung!H54</f>
        <v>0</v>
      </c>
      <c r="F58" s="59">
        <f>Ringauswertung!Q53</f>
        <v>0</v>
      </c>
    </row>
    <row r="59" spans="1:6" ht="15">
      <c r="A59" s="58"/>
      <c r="B59" s="18"/>
      <c r="C59" s="11"/>
      <c r="D59" s="11"/>
      <c r="E59" s="11"/>
      <c r="F59" s="59"/>
    </row>
    <row r="60" spans="1:6" ht="15">
      <c r="A60" s="58"/>
      <c r="B60" s="18"/>
      <c r="C60" s="11"/>
      <c r="D60" s="11"/>
      <c r="E60" s="11"/>
      <c r="F60" s="10"/>
    </row>
    <row r="61" spans="1:6" ht="15">
      <c r="A61" s="58"/>
      <c r="B61" s="18"/>
      <c r="C61" s="11"/>
      <c r="D61" s="11"/>
      <c r="E61" s="11"/>
      <c r="F61" s="10"/>
    </row>
    <row r="62" spans="1:6" ht="15">
      <c r="A62" s="140" t="s">
        <v>100</v>
      </c>
      <c r="B62" s="140"/>
      <c r="C62" s="140"/>
      <c r="D62" s="140"/>
      <c r="E62" s="140"/>
      <c r="F62" s="140"/>
    </row>
    <row r="63" spans="1:4" ht="15">
      <c r="A63" s="58"/>
      <c r="B63" s="18"/>
      <c r="D63" s="11"/>
    </row>
    <row r="64" spans="1:6" ht="15">
      <c r="A64" s="58"/>
      <c r="B64" s="18"/>
      <c r="C64" s="11"/>
      <c r="D64" s="11"/>
      <c r="E64" s="11"/>
      <c r="F64" s="10"/>
    </row>
    <row r="65" spans="1:6" ht="15">
      <c r="A65" s="58"/>
      <c r="B65" s="18"/>
      <c r="C65" s="11"/>
      <c r="D65" s="11"/>
      <c r="E65" s="11"/>
      <c r="F65" s="10"/>
    </row>
    <row r="66" spans="1:6" ht="15">
      <c r="A66" s="58"/>
      <c r="B66" s="18"/>
      <c r="C66" s="11"/>
      <c r="D66" s="11"/>
      <c r="E66" s="11"/>
      <c r="F66" s="10"/>
    </row>
    <row r="67" spans="1:7" ht="15">
      <c r="A67" s="6"/>
      <c r="B67" s="18"/>
      <c r="D67" s="11"/>
      <c r="E67" s="59"/>
      <c r="F67" s="19"/>
      <c r="G67" s="19"/>
    </row>
    <row r="68" spans="1:6" ht="15">
      <c r="A68" s="58"/>
      <c r="B68" s="18"/>
      <c r="C68" s="11"/>
      <c r="D68" s="11"/>
      <c r="E68" s="11"/>
      <c r="F68" s="10"/>
    </row>
    <row r="69" spans="1:6" ht="15">
      <c r="A69" s="42"/>
      <c r="B69" s="18"/>
      <c r="C69" s="11"/>
      <c r="D69" s="11"/>
      <c r="E69" s="11"/>
      <c r="F69" s="10"/>
    </row>
    <row r="70" spans="1:6" ht="15">
      <c r="A70" s="42"/>
      <c r="B70" s="18"/>
      <c r="C70" s="11"/>
      <c r="D70" s="11"/>
      <c r="E70" s="11"/>
      <c r="F70" s="10"/>
    </row>
    <row r="71" spans="1:6" ht="15">
      <c r="A71" s="42"/>
      <c r="B71" s="18"/>
      <c r="C71" s="11"/>
      <c r="D71" s="11"/>
      <c r="E71" s="11"/>
      <c r="F71" s="10"/>
    </row>
    <row r="72" spans="1:6" ht="15">
      <c r="A72" s="42"/>
      <c r="B72" s="18"/>
      <c r="C72" s="11"/>
      <c r="D72" s="11"/>
      <c r="E72" s="11"/>
      <c r="F72" s="10"/>
    </row>
    <row r="73" spans="1:6" ht="15">
      <c r="A73" s="42"/>
      <c r="B73" s="18"/>
      <c r="C73" s="11"/>
      <c r="D73" s="11"/>
      <c r="E73" s="11"/>
      <c r="F73" s="10"/>
    </row>
    <row r="74" spans="1:6" ht="15">
      <c r="A74" s="42"/>
      <c r="B74" s="18"/>
      <c r="C74" s="11"/>
      <c r="D74" s="11"/>
      <c r="E74" s="11"/>
      <c r="F74" s="10"/>
    </row>
    <row r="75" spans="1:6" ht="15">
      <c r="A75" s="42"/>
      <c r="B75" s="18"/>
      <c r="C75" s="11"/>
      <c r="D75" s="11"/>
      <c r="E75" s="11"/>
      <c r="F75" s="10"/>
    </row>
    <row r="76" spans="1:6" ht="15">
      <c r="A76" s="42"/>
      <c r="B76" s="18"/>
      <c r="C76" s="11"/>
      <c r="D76" s="11"/>
      <c r="E76" s="11"/>
      <c r="F76" s="10"/>
    </row>
    <row r="77" spans="1:6" ht="15">
      <c r="A77" s="42"/>
      <c r="B77" s="18"/>
      <c r="C77" s="11"/>
      <c r="D77" s="11"/>
      <c r="E77" s="11"/>
      <c r="F77" s="10"/>
    </row>
    <row r="78" spans="1:6" ht="15">
      <c r="A78" s="42"/>
      <c r="B78" s="18"/>
      <c r="C78" s="11"/>
      <c r="D78" s="11"/>
      <c r="E78" s="11"/>
      <c r="F78" s="10"/>
    </row>
    <row r="79" spans="1:6" ht="15">
      <c r="A79" s="42"/>
      <c r="B79" s="18"/>
      <c r="C79" s="11"/>
      <c r="D79" s="11"/>
      <c r="E79" s="11"/>
      <c r="F79" s="10"/>
    </row>
    <row r="80" spans="1:6" ht="15">
      <c r="A80" s="42"/>
      <c r="B80" s="18"/>
      <c r="C80" s="11"/>
      <c r="D80" s="11"/>
      <c r="E80" s="11"/>
      <c r="F80" s="10"/>
    </row>
    <row r="81" spans="1:6" ht="15">
      <c r="A81" s="42"/>
      <c r="B81" s="18"/>
      <c r="C81" s="11"/>
      <c r="D81" s="11"/>
      <c r="E81" s="11"/>
      <c r="F81" s="10"/>
    </row>
  </sheetData>
  <sheetProtection insertRows="0" sort="0" autoFilter="0"/>
  <protectedRanges>
    <protectedRange password="CA6B" sqref="F68:F81 C68:C81 C64:C66 E64:E81 F64:F66 B14:B81 C14:C62 D14:D81 E14:F62" name="Bereich1"/>
  </protectedRanges>
  <mergeCells count="4">
    <mergeCell ref="C2:D2"/>
    <mergeCell ref="C3:E3"/>
    <mergeCell ref="C4:E4"/>
    <mergeCell ref="A62:F6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1"/>
  <dimension ref="A2:G41"/>
  <sheetViews>
    <sheetView view="pageBreakPreview" zoomScale="70" zoomScaleSheetLayoutView="70" workbookViewId="0" topLeftCell="A1">
      <selection activeCell="F18" sqref="F18"/>
    </sheetView>
  </sheetViews>
  <sheetFormatPr defaultColWidth="11.421875" defaultRowHeight="12.75"/>
  <cols>
    <col min="1" max="1" width="15.7109375" style="0" customWidth="1"/>
    <col min="2" max="2" width="5.7109375" style="5" customWidth="1"/>
    <col min="3" max="4" width="20.7109375" style="0" customWidth="1"/>
    <col min="5" max="5" width="35.7109375" style="0" customWidth="1"/>
    <col min="6" max="6" width="15.7109375" style="0" customWidth="1"/>
    <col min="7" max="7" width="11.421875" style="0" hidden="1" customWidth="1"/>
  </cols>
  <sheetData>
    <row r="1" ht="12.75"/>
    <row r="2" spans="3:4" ht="29.25">
      <c r="C2" s="137" t="s">
        <v>11</v>
      </c>
      <c r="D2" s="137"/>
    </row>
    <row r="3" spans="3:5" ht="15">
      <c r="C3" s="138" t="s">
        <v>12</v>
      </c>
      <c r="D3" s="138"/>
      <c r="E3" s="138"/>
    </row>
    <row r="4" spans="3:5" ht="12.75">
      <c r="C4" s="139"/>
      <c r="D4" s="139"/>
      <c r="E4" s="139"/>
    </row>
    <row r="5" spans="3:6" ht="15">
      <c r="C5" s="49" t="str">
        <f>Anmeldung!C3</f>
        <v>Firmenpokal mit KW GK</v>
      </c>
      <c r="E5" s="20"/>
      <c r="F5" s="16"/>
    </row>
    <row r="6" spans="3:7" ht="12.75">
      <c r="C6" s="23" t="str">
        <f>Anmeldung!C4</f>
        <v>20 Schuss</v>
      </c>
      <c r="D6" s="21"/>
      <c r="E6" s="21"/>
      <c r="F6" s="22"/>
      <c r="G6" s="22"/>
    </row>
    <row r="7" spans="3:7" ht="12.75">
      <c r="C7" s="23"/>
      <c r="D7" s="21"/>
      <c r="E7" s="21"/>
      <c r="F7" s="22"/>
      <c r="G7" s="22"/>
    </row>
    <row r="8" ht="12.75"/>
    <row r="9" spans="3:6" ht="23.25">
      <c r="C9" s="80" t="s">
        <v>27</v>
      </c>
      <c r="E9" s="39" t="s">
        <v>14</v>
      </c>
      <c r="F9" s="78">
        <f>Anmeldung!K3</f>
        <v>43127</v>
      </c>
    </row>
    <row r="10" spans="3:6" ht="18">
      <c r="C10" s="35"/>
      <c r="E10" s="27"/>
      <c r="F10" s="14"/>
    </row>
    <row r="11" spans="3:6" ht="18">
      <c r="C11" s="35"/>
      <c r="E11" s="27"/>
      <c r="F11" s="14"/>
    </row>
    <row r="12" spans="6:7" ht="12.75">
      <c r="F12" s="12"/>
      <c r="G12" s="13"/>
    </row>
    <row r="13" spans="1:6" s="38" customFormat="1" ht="45" customHeight="1">
      <c r="A13" s="51" t="s">
        <v>18</v>
      </c>
      <c r="B13" s="41" t="s">
        <v>7</v>
      </c>
      <c r="C13" s="52" t="s">
        <v>0</v>
      </c>
      <c r="D13" s="40"/>
      <c r="E13" s="52" t="s">
        <v>6</v>
      </c>
      <c r="F13" s="51" t="s">
        <v>13</v>
      </c>
    </row>
    <row r="14" spans="1:6" ht="15">
      <c r="A14" s="42">
        <v>1</v>
      </c>
      <c r="B14" s="18"/>
      <c r="C14" s="11" t="str">
        <f>Anmeldung!B25</f>
        <v>Zschau</v>
      </c>
      <c r="D14" s="11" t="str">
        <f>Anmeldung!C25</f>
        <v>Christian</v>
      </c>
      <c r="E14" s="11" t="str">
        <f>Anmeldung!H25</f>
        <v>Sehma</v>
      </c>
      <c r="F14" s="59">
        <f>Ringauswertung!Q24</f>
        <v>162</v>
      </c>
    </row>
    <row r="15" spans="1:6" ht="15">
      <c r="A15" s="42">
        <v>2</v>
      </c>
      <c r="B15" s="18"/>
      <c r="C15" s="11" t="str">
        <f>Anmeldung!B20</f>
        <v>von Falkenburg</v>
      </c>
      <c r="D15" s="11" t="str">
        <f>Anmeldung!C20</f>
        <v>Elisabeth</v>
      </c>
      <c r="E15" s="11" t="str">
        <f>Anmeldung!H20</f>
        <v>Gast</v>
      </c>
      <c r="F15" s="59">
        <f>Ringauswertung!Q19</f>
        <v>0</v>
      </c>
    </row>
    <row r="16" spans="1:6" ht="15">
      <c r="A16" s="42">
        <v>3</v>
      </c>
      <c r="B16" s="18"/>
      <c r="C16" s="11" t="str">
        <f>Anmeldung!B26</f>
        <v>Süß</v>
      </c>
      <c r="D16" s="11" t="str">
        <f>Anmeldung!C26</f>
        <v>Frank</v>
      </c>
      <c r="E16" s="11" t="str">
        <f>Anmeldung!H26</f>
        <v>K. May</v>
      </c>
      <c r="F16" s="59">
        <f>Ringauswertung!Q25</f>
        <v>132</v>
      </c>
    </row>
    <row r="17" spans="1:6" ht="15">
      <c r="A17" s="42">
        <v>4</v>
      </c>
      <c r="B17" s="18"/>
      <c r="C17" s="11">
        <f>Anmeldung!B36</f>
        <v>0</v>
      </c>
      <c r="D17" s="11">
        <f>Anmeldung!C36</f>
        <v>0</v>
      </c>
      <c r="E17" s="11">
        <f>Anmeldung!H36</f>
        <v>0</v>
      </c>
      <c r="F17" s="59"/>
    </row>
    <row r="18" spans="1:6" ht="15">
      <c r="A18" s="42">
        <v>5</v>
      </c>
      <c r="B18" s="18"/>
      <c r="C18" s="11">
        <f>Anmeldung!B37</f>
        <v>0</v>
      </c>
      <c r="D18" s="11">
        <f>Anmeldung!C37</f>
        <v>0</v>
      </c>
      <c r="E18" s="11">
        <f>Anmeldung!H37</f>
        <v>0</v>
      </c>
      <c r="F18" s="59"/>
    </row>
    <row r="19" spans="1:6" ht="15">
      <c r="A19" s="42">
        <v>6</v>
      </c>
      <c r="B19" s="18"/>
      <c r="C19" s="11" t="str">
        <f>Anmeldung!B22</f>
        <v>Zießler</v>
      </c>
      <c r="D19" s="11" t="str">
        <f>Anmeldung!C22</f>
        <v>Johannes</v>
      </c>
      <c r="E19" s="11" t="str">
        <f>Anmeldung!H22</f>
        <v>PSG Aff.</v>
      </c>
      <c r="F19" s="59">
        <f>Ringauswertung!Q21</f>
        <v>66</v>
      </c>
    </row>
    <row r="20" spans="1:6" ht="15">
      <c r="A20" s="42">
        <v>7</v>
      </c>
      <c r="B20" s="18"/>
      <c r="C20" s="11" t="str">
        <f>Anmeldung!B11</f>
        <v>Börner</v>
      </c>
      <c r="D20" s="11" t="str">
        <f>Anmeldung!C11</f>
        <v>Ivonne</v>
      </c>
      <c r="E20" s="11" t="str">
        <f>Anmeldung!H11</f>
        <v>SMJ</v>
      </c>
      <c r="F20" s="59">
        <f>Ringauswertung!Q10</f>
        <v>0</v>
      </c>
    </row>
    <row r="21" spans="1:6" ht="15">
      <c r="A21" s="58"/>
      <c r="B21" s="18"/>
      <c r="C21" s="11"/>
      <c r="D21" s="11"/>
      <c r="E21" s="11"/>
      <c r="F21" s="10"/>
    </row>
    <row r="22" spans="1:6" ht="15">
      <c r="A22" s="140" t="s">
        <v>59</v>
      </c>
      <c r="B22" s="140"/>
      <c r="C22" s="140"/>
      <c r="D22" s="140"/>
      <c r="E22" s="140"/>
      <c r="F22" s="140"/>
    </row>
    <row r="23" spans="1:4" ht="15">
      <c r="A23" s="58"/>
      <c r="B23" s="18"/>
      <c r="D23" s="11"/>
    </row>
    <row r="24" spans="1:6" ht="15">
      <c r="A24" s="58"/>
      <c r="B24" s="18"/>
      <c r="C24" s="11"/>
      <c r="D24" s="11"/>
      <c r="E24" s="11"/>
      <c r="F24" s="10"/>
    </row>
    <row r="25" spans="1:6" ht="15">
      <c r="A25" s="58"/>
      <c r="B25" s="18"/>
      <c r="C25" s="11"/>
      <c r="D25" s="11"/>
      <c r="E25" s="11"/>
      <c r="F25" s="10"/>
    </row>
    <row r="26" spans="1:6" ht="15">
      <c r="A26" s="58"/>
      <c r="B26" s="18"/>
      <c r="C26" s="11"/>
      <c r="D26" s="11"/>
      <c r="E26" s="11"/>
      <c r="F26" s="10"/>
    </row>
    <row r="27" spans="1:7" ht="15">
      <c r="A27" s="6"/>
      <c r="B27" s="18"/>
      <c r="D27" s="11"/>
      <c r="E27" s="59"/>
      <c r="F27" s="19"/>
      <c r="G27" s="19"/>
    </row>
    <row r="28" spans="1:6" ht="15">
      <c r="A28" s="58"/>
      <c r="B28" s="18"/>
      <c r="C28" s="11"/>
      <c r="D28" s="11"/>
      <c r="E28" s="11"/>
      <c r="F28" s="10"/>
    </row>
    <row r="29" spans="1:6" ht="15">
      <c r="A29" s="42"/>
      <c r="B29" s="18"/>
      <c r="C29" s="11"/>
      <c r="D29" s="11"/>
      <c r="E29" s="11"/>
      <c r="F29" s="10"/>
    </row>
    <row r="30" spans="1:6" ht="15">
      <c r="A30" s="42"/>
      <c r="B30" s="18"/>
      <c r="C30" s="11"/>
      <c r="D30" s="11"/>
      <c r="E30" s="11"/>
      <c r="F30" s="10"/>
    </row>
    <row r="31" spans="1:6" ht="15">
      <c r="A31" s="42"/>
      <c r="B31" s="18"/>
      <c r="C31" s="11"/>
      <c r="D31" s="11"/>
      <c r="E31" s="11"/>
      <c r="F31" s="10"/>
    </row>
    <row r="32" spans="1:6" ht="15">
      <c r="A32" s="42"/>
      <c r="B32" s="18"/>
      <c r="C32" s="11"/>
      <c r="D32" s="11"/>
      <c r="E32" s="11"/>
      <c r="F32" s="10"/>
    </row>
    <row r="33" spans="1:6" ht="15">
      <c r="A33" s="42"/>
      <c r="B33" s="18"/>
      <c r="C33" s="11"/>
      <c r="D33" s="11"/>
      <c r="E33" s="11"/>
      <c r="F33" s="10"/>
    </row>
    <row r="34" spans="1:6" ht="15">
      <c r="A34" s="42"/>
      <c r="B34" s="18"/>
      <c r="C34" s="11"/>
      <c r="D34" s="11"/>
      <c r="E34" s="11"/>
      <c r="F34" s="10"/>
    </row>
    <row r="35" spans="1:6" ht="15">
      <c r="A35" s="42"/>
      <c r="B35" s="18"/>
      <c r="C35" s="11"/>
      <c r="D35" s="11"/>
      <c r="E35" s="11"/>
      <c r="F35" s="10"/>
    </row>
    <row r="36" spans="1:6" ht="15">
      <c r="A36" s="42"/>
      <c r="B36" s="18"/>
      <c r="C36" s="11"/>
      <c r="D36" s="11"/>
      <c r="E36" s="11"/>
      <c r="F36" s="10"/>
    </row>
    <row r="37" spans="1:6" ht="15">
      <c r="A37" s="42"/>
      <c r="B37" s="18"/>
      <c r="C37" s="11"/>
      <c r="D37" s="11"/>
      <c r="E37" s="11"/>
      <c r="F37" s="10"/>
    </row>
    <row r="38" spans="1:6" ht="15">
      <c r="A38" s="42"/>
      <c r="B38" s="18"/>
      <c r="C38" s="11"/>
      <c r="D38" s="11"/>
      <c r="E38" s="11"/>
      <c r="F38" s="10"/>
    </row>
    <row r="39" spans="1:6" ht="15">
      <c r="A39" s="42"/>
      <c r="B39" s="18"/>
      <c r="C39" s="11"/>
      <c r="D39" s="11"/>
      <c r="E39" s="11"/>
      <c r="F39" s="10"/>
    </row>
    <row r="40" spans="1:6" ht="15">
      <c r="A40" s="42"/>
      <c r="B40" s="18"/>
      <c r="C40" s="11"/>
      <c r="D40" s="11"/>
      <c r="E40" s="11"/>
      <c r="F40" s="10"/>
    </row>
    <row r="41" spans="1:6" ht="15">
      <c r="A41" s="42"/>
      <c r="B41" s="18"/>
      <c r="C41" s="11"/>
      <c r="D41" s="11"/>
      <c r="E41" s="11"/>
      <c r="F41" s="10"/>
    </row>
  </sheetData>
  <mergeCells count="4">
    <mergeCell ref="C2:D2"/>
    <mergeCell ref="C3:E3"/>
    <mergeCell ref="C4:E4"/>
    <mergeCell ref="A22:F2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70" r:id="rId2"/>
  <headerFooter alignWithMargins="0">
    <oddFooter xml:space="preserve">&amp;LWK-Leitung
Uwe Metzner
Kampfrichter&amp;RLeiter der Auswertung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>
    <tabColor indexed="57"/>
  </sheetPr>
  <dimension ref="A2:G81"/>
  <sheetViews>
    <sheetView view="pageBreakPreview" zoomScale="70" zoomScaleSheetLayoutView="70" workbookViewId="0" topLeftCell="A22">
      <selection activeCell="C9" sqref="C9"/>
    </sheetView>
  </sheetViews>
  <sheetFormatPr defaultColWidth="11.421875" defaultRowHeight="12.75"/>
  <cols>
    <col min="1" max="1" width="15.7109375" style="0" customWidth="1"/>
    <col min="2" max="2" width="5.7109375" style="5" customWidth="1"/>
    <col min="3" max="4" width="20.7109375" style="0" customWidth="1"/>
    <col min="5" max="5" width="35.7109375" style="0" customWidth="1"/>
    <col min="6" max="6" width="15.7109375" style="19" customWidth="1"/>
    <col min="7" max="7" width="11.421875" style="0" hidden="1" customWidth="1"/>
  </cols>
  <sheetData>
    <row r="1" ht="12.75"/>
    <row r="2" spans="3:4" ht="29.25">
      <c r="C2" s="137" t="s">
        <v>11</v>
      </c>
      <c r="D2" s="137"/>
    </row>
    <row r="3" spans="3:5" ht="15">
      <c r="C3" s="138" t="s">
        <v>12</v>
      </c>
      <c r="D3" s="138"/>
      <c r="E3" s="138"/>
    </row>
    <row r="4" spans="3:5" ht="12.75">
      <c r="C4" s="139"/>
      <c r="D4" s="139"/>
      <c r="E4" s="139"/>
    </row>
    <row r="5" spans="3:6" ht="15">
      <c r="C5" s="49" t="str">
        <f>Anmeldung!C3</f>
        <v>Firmenpokal mit KW GK</v>
      </c>
      <c r="E5" s="20"/>
      <c r="F5" s="74"/>
    </row>
    <row r="6" spans="3:7" ht="12.75">
      <c r="C6" s="23" t="str">
        <f>Anmeldung!C4</f>
        <v>20 Schuss</v>
      </c>
      <c r="D6" s="21"/>
      <c r="E6" s="21"/>
      <c r="F6" s="75"/>
      <c r="G6" s="22"/>
    </row>
    <row r="7" spans="3:7" ht="12.75">
      <c r="C7" s="23"/>
      <c r="D7" s="21"/>
      <c r="E7" s="21"/>
      <c r="F7" s="75"/>
      <c r="G7" s="22"/>
    </row>
    <row r="8" ht="12.75"/>
    <row r="9" spans="3:6" ht="23.25">
      <c r="C9" s="80" t="s">
        <v>26</v>
      </c>
      <c r="E9" s="39" t="s">
        <v>14</v>
      </c>
      <c r="F9" s="79">
        <f>Anmeldung!K3</f>
        <v>43127</v>
      </c>
    </row>
    <row r="10" spans="3:6" ht="18">
      <c r="C10" s="35"/>
      <c r="E10" s="27"/>
      <c r="F10" s="76"/>
    </row>
    <row r="11" spans="3:6" ht="18">
      <c r="C11" s="35"/>
      <c r="E11" s="27"/>
      <c r="F11" s="76"/>
    </row>
    <row r="12" spans="6:7" ht="12.75">
      <c r="F12" s="77"/>
      <c r="G12" s="13"/>
    </row>
    <row r="13" spans="1:6" s="38" customFormat="1" ht="45" customHeight="1">
      <c r="A13" s="51" t="s">
        <v>18</v>
      </c>
      <c r="B13" s="41" t="s">
        <v>7</v>
      </c>
      <c r="C13" s="52" t="s">
        <v>0</v>
      </c>
      <c r="D13" s="40"/>
      <c r="E13" s="52" t="s">
        <v>6</v>
      </c>
      <c r="F13" s="94" t="s">
        <v>13</v>
      </c>
    </row>
    <row r="14" spans="1:6" ht="15" customHeight="1">
      <c r="A14" s="42">
        <v>1</v>
      </c>
      <c r="B14" s="18">
        <f>Anmeldung!A10</f>
        <v>1</v>
      </c>
      <c r="C14" s="11" t="str">
        <f>Anmeldung!B10</f>
        <v>Börner</v>
      </c>
      <c r="D14" s="11" t="str">
        <f>Anmeldung!C10</f>
        <v>Marko</v>
      </c>
      <c r="E14" s="11" t="str">
        <f>Anmeldung!H10</f>
        <v>SMJ</v>
      </c>
      <c r="F14" s="59">
        <f>Ringauswertung!Q9</f>
        <v>75</v>
      </c>
    </row>
    <row r="15" spans="1:6" ht="15">
      <c r="A15" s="42">
        <v>2</v>
      </c>
      <c r="B15" s="18">
        <f>Anmeldung!A11</f>
        <v>2</v>
      </c>
      <c r="C15" s="11" t="str">
        <f>Anmeldung!B11</f>
        <v>Börner</v>
      </c>
      <c r="D15" s="11" t="str">
        <f>Anmeldung!C11</f>
        <v>Ivonne</v>
      </c>
      <c r="E15" s="11" t="str">
        <f>Anmeldung!H11</f>
        <v>SMJ</v>
      </c>
      <c r="F15" s="59">
        <f>Ringauswertung!Q10</f>
        <v>0</v>
      </c>
    </row>
    <row r="16" spans="1:6" ht="15">
      <c r="A16" s="42">
        <v>3</v>
      </c>
      <c r="B16" s="18">
        <f>Anmeldung!A12</f>
        <v>3</v>
      </c>
      <c r="C16" s="11" t="str">
        <f>Anmeldung!B12</f>
        <v>Weise</v>
      </c>
      <c r="D16" s="11" t="str">
        <f>Anmeldung!C12</f>
        <v>Christian</v>
      </c>
      <c r="E16" s="11" t="str">
        <f>Anmeldung!H12</f>
        <v>SMJ</v>
      </c>
      <c r="F16" s="59">
        <f>Ringauswertung!Q11</f>
        <v>85</v>
      </c>
    </row>
    <row r="17" spans="1:6" ht="15">
      <c r="A17" s="42">
        <v>4</v>
      </c>
      <c r="B17" s="18">
        <f>Anmeldung!A13</f>
        <v>4</v>
      </c>
      <c r="C17" s="11" t="str">
        <f>Anmeldung!B13</f>
        <v>Schilling</v>
      </c>
      <c r="D17" s="11" t="str">
        <f>Anmeldung!C13</f>
        <v>Torsten</v>
      </c>
      <c r="E17" s="11" t="str">
        <f>Anmeldung!H13</f>
        <v>SV Lucky</v>
      </c>
      <c r="F17" s="59">
        <f>Ringauswertung!Q12</f>
        <v>0</v>
      </c>
    </row>
    <row r="18" spans="1:6" ht="15">
      <c r="A18" s="42">
        <v>5</v>
      </c>
      <c r="B18" s="18">
        <f>Anmeldung!A14</f>
        <v>5</v>
      </c>
      <c r="C18" s="11" t="str">
        <f>Anmeldung!B14</f>
        <v>Richter</v>
      </c>
      <c r="D18" s="11" t="str">
        <f>Anmeldung!C14</f>
        <v>Maik</v>
      </c>
      <c r="E18" s="11" t="str">
        <f>Anmeldung!H14</f>
        <v>GSJV</v>
      </c>
      <c r="F18" s="59">
        <f>Ringauswertung!Q13</f>
        <v>0</v>
      </c>
    </row>
    <row r="19" spans="1:6" ht="15">
      <c r="A19" s="42">
        <v>6</v>
      </c>
      <c r="B19" s="18">
        <f>Anmeldung!A15</f>
        <v>6</v>
      </c>
      <c r="C19" s="11" t="str">
        <f>Anmeldung!B15</f>
        <v>Weber</v>
      </c>
      <c r="D19" s="11" t="str">
        <f>Anmeldung!C15</f>
        <v>Frank</v>
      </c>
      <c r="E19" s="11" t="str">
        <f>Anmeldung!H15</f>
        <v>GSJV</v>
      </c>
      <c r="F19" s="59">
        <f>Ringauswertung!Q14</f>
        <v>132</v>
      </c>
    </row>
    <row r="20" spans="1:6" ht="15">
      <c r="A20" s="42">
        <v>7</v>
      </c>
      <c r="B20" s="18">
        <f>Anmeldung!A16</f>
        <v>7</v>
      </c>
      <c r="C20" s="11" t="str">
        <f>Anmeldung!B16</f>
        <v>Börner</v>
      </c>
      <c r="D20" s="11" t="str">
        <f>Anmeldung!C16</f>
        <v>Ivonne</v>
      </c>
      <c r="E20" s="11" t="str">
        <f>Anmeldung!H16</f>
        <v>SMJ</v>
      </c>
      <c r="F20" s="59">
        <f>Ringauswertung!Q15</f>
        <v>49</v>
      </c>
    </row>
    <row r="21" spans="1:6" ht="15">
      <c r="A21" s="42">
        <v>8</v>
      </c>
      <c r="B21" s="18">
        <f>Anmeldung!A17</f>
        <v>8</v>
      </c>
      <c r="C21" s="11" t="str">
        <f>Anmeldung!B17</f>
        <v>Schilling</v>
      </c>
      <c r="D21" s="11" t="str">
        <f>Anmeldung!C17</f>
        <v>Torsten</v>
      </c>
      <c r="E21" s="11" t="str">
        <f>Anmeldung!H17</f>
        <v>SV Lucky</v>
      </c>
      <c r="F21" s="59">
        <f>Ringauswertung!Q16</f>
        <v>147</v>
      </c>
    </row>
    <row r="22" spans="1:6" ht="15">
      <c r="A22" s="42">
        <v>9</v>
      </c>
      <c r="B22" s="18">
        <f>Anmeldung!A18</f>
        <v>9</v>
      </c>
      <c r="C22" s="11" t="str">
        <f>Anmeldung!B18</f>
        <v>Forberger</v>
      </c>
      <c r="D22" s="11" t="str">
        <f>Anmeldung!C18</f>
        <v>Frank</v>
      </c>
      <c r="E22" s="11" t="str">
        <f>Anmeldung!H18</f>
        <v>SV Wü.</v>
      </c>
      <c r="F22" s="59">
        <f>Ringauswertung!Q17</f>
        <v>84</v>
      </c>
    </row>
    <row r="23" spans="1:6" ht="15">
      <c r="A23" s="42">
        <v>10</v>
      </c>
      <c r="B23" s="18">
        <f>Anmeldung!A19</f>
        <v>10</v>
      </c>
      <c r="C23" s="11" t="str">
        <f>Anmeldung!B19</f>
        <v>Neuber</v>
      </c>
      <c r="D23" s="11" t="str">
        <f>Anmeldung!C19</f>
        <v>Peter</v>
      </c>
      <c r="E23" s="11" t="str">
        <f>Anmeldung!H19</f>
        <v>BDMP</v>
      </c>
      <c r="F23" s="59">
        <f>Ringauswertung!Q18</f>
        <v>52</v>
      </c>
    </row>
    <row r="24" spans="1:6" ht="15">
      <c r="A24" s="42">
        <v>11</v>
      </c>
      <c r="B24" s="18">
        <f>Anmeldung!A20</f>
        <v>11</v>
      </c>
      <c r="C24" s="11" t="str">
        <f>Anmeldung!B20</f>
        <v>von Falkenburg</v>
      </c>
      <c r="D24" s="11" t="str">
        <f>Anmeldung!C20</f>
        <v>Elisabeth</v>
      </c>
      <c r="E24" s="11" t="str">
        <f>Anmeldung!H20</f>
        <v>Gast</v>
      </c>
      <c r="F24" s="59">
        <f>Ringauswertung!Q19</f>
        <v>0</v>
      </c>
    </row>
    <row r="25" spans="1:6" ht="15">
      <c r="A25" s="42">
        <v>12</v>
      </c>
      <c r="B25" s="18">
        <f>Anmeldung!A21</f>
        <v>12</v>
      </c>
      <c r="C25" s="11" t="str">
        <f>Anmeldung!B21</f>
        <v>Dänel</v>
      </c>
      <c r="D25" s="11" t="str">
        <f>Anmeldung!C21</f>
        <v>Ronny</v>
      </c>
      <c r="E25" s="11" t="str">
        <f>Anmeldung!H21</f>
        <v>Gast</v>
      </c>
      <c r="F25" s="59">
        <f>Ringauswertung!Q20</f>
        <v>0</v>
      </c>
    </row>
    <row r="26" spans="1:6" ht="15">
      <c r="A26" s="42">
        <v>13</v>
      </c>
      <c r="B26" s="18">
        <f>Anmeldung!A22</f>
        <v>13</v>
      </c>
      <c r="C26" s="11" t="str">
        <f>Anmeldung!B22</f>
        <v>Zießler</v>
      </c>
      <c r="D26" s="11" t="str">
        <f>Anmeldung!C22</f>
        <v>Johannes</v>
      </c>
      <c r="E26" s="11" t="str">
        <f>Anmeldung!H22</f>
        <v>PSG Aff.</v>
      </c>
      <c r="F26" s="59">
        <f>Ringauswertung!Q21</f>
        <v>66</v>
      </c>
    </row>
    <row r="27" spans="1:6" ht="15">
      <c r="A27" s="42">
        <v>14</v>
      </c>
      <c r="B27" s="18">
        <f>Anmeldung!A23</f>
        <v>14</v>
      </c>
      <c r="C27" s="11" t="str">
        <f>Anmeldung!B23</f>
        <v>Süß</v>
      </c>
      <c r="D27" s="11" t="str">
        <f>Anmeldung!C23</f>
        <v>Frank</v>
      </c>
      <c r="E27" s="11" t="str">
        <f>Anmeldung!H23</f>
        <v>K. May</v>
      </c>
      <c r="F27" s="59">
        <f>Ringauswertung!Q22</f>
        <v>0</v>
      </c>
    </row>
    <row r="28" spans="1:6" ht="15">
      <c r="A28" s="42">
        <v>15</v>
      </c>
      <c r="B28" s="18">
        <f>Anmeldung!A24</f>
        <v>15</v>
      </c>
      <c r="C28" s="11" t="str">
        <f>Anmeldung!B24</f>
        <v>Richter</v>
      </c>
      <c r="D28" s="11" t="str">
        <f>Anmeldung!C24</f>
        <v>Maik</v>
      </c>
      <c r="E28" s="11" t="str">
        <f>Anmeldung!H24</f>
        <v>GSJV</v>
      </c>
      <c r="F28" s="59">
        <f>Ringauswertung!Q23</f>
        <v>110</v>
      </c>
    </row>
    <row r="29" spans="1:6" ht="15">
      <c r="A29" s="42">
        <v>16</v>
      </c>
      <c r="B29" s="18">
        <f>Anmeldung!A25</f>
        <v>16</v>
      </c>
      <c r="C29" s="11" t="str">
        <f>Anmeldung!B25</f>
        <v>Zschau</v>
      </c>
      <c r="D29" s="11" t="str">
        <f>Anmeldung!C25</f>
        <v>Christian</v>
      </c>
      <c r="E29" s="11" t="str">
        <f>Anmeldung!H25</f>
        <v>Sehma</v>
      </c>
      <c r="F29" s="59">
        <f>Ringauswertung!Q24</f>
        <v>162</v>
      </c>
    </row>
    <row r="30" spans="1:6" ht="15">
      <c r="A30" s="42">
        <v>17</v>
      </c>
      <c r="B30" s="18">
        <f>Anmeldung!A26</f>
        <v>17</v>
      </c>
      <c r="C30" s="11" t="str">
        <f>Anmeldung!B26</f>
        <v>Süß</v>
      </c>
      <c r="D30" s="11" t="str">
        <f>Anmeldung!C26</f>
        <v>Frank</v>
      </c>
      <c r="E30" s="11" t="str">
        <f>Anmeldung!H26</f>
        <v>K. May</v>
      </c>
      <c r="F30" s="59">
        <f>Ringauswertung!Q25</f>
        <v>132</v>
      </c>
    </row>
    <row r="31" spans="1:6" ht="15">
      <c r="A31" s="42">
        <v>18</v>
      </c>
      <c r="B31" s="18">
        <f>Anmeldung!A27</f>
        <v>18</v>
      </c>
      <c r="C31" s="11" t="str">
        <f>Anmeldung!B27</f>
        <v>Fezer</v>
      </c>
      <c r="D31" s="11" t="str">
        <f>Anmeldung!C27</f>
        <v>Frank</v>
      </c>
      <c r="E31" s="11" t="str">
        <f>Anmeldung!H27</f>
        <v>SV Mild.</v>
      </c>
      <c r="F31" s="59">
        <f>Ringauswertung!Q26</f>
        <v>179</v>
      </c>
    </row>
    <row r="32" spans="1:6" ht="15">
      <c r="A32" s="42">
        <v>19</v>
      </c>
      <c r="B32" s="18">
        <f>Anmeldung!A28</f>
        <v>19</v>
      </c>
      <c r="C32" s="11" t="str">
        <f>Anmeldung!B28</f>
        <v>von Falkenburg</v>
      </c>
      <c r="D32" s="11" t="str">
        <f>Anmeldung!C28</f>
        <v>Elisabeth</v>
      </c>
      <c r="E32" s="11" t="str">
        <f>Anmeldung!H28</f>
        <v>Gast</v>
      </c>
      <c r="F32" s="59">
        <f>Ringauswertung!Q27</f>
        <v>34</v>
      </c>
    </row>
    <row r="33" spans="1:6" ht="15">
      <c r="A33" s="42">
        <v>20</v>
      </c>
      <c r="B33" s="18">
        <f>Anmeldung!A29</f>
        <v>20</v>
      </c>
      <c r="C33" s="11" t="str">
        <f>Anmeldung!B29</f>
        <v>Dänel</v>
      </c>
      <c r="D33" s="11" t="str">
        <f>Anmeldung!C29</f>
        <v>Ronny</v>
      </c>
      <c r="E33" s="11" t="str">
        <f>Anmeldung!H29</f>
        <v>Gast</v>
      </c>
      <c r="F33" s="59">
        <f>Ringauswertung!Q28</f>
        <v>69</v>
      </c>
    </row>
    <row r="34" spans="1:6" ht="15">
      <c r="A34" s="42">
        <v>21</v>
      </c>
      <c r="B34" s="18">
        <f>Anmeldung!A30</f>
        <v>21</v>
      </c>
      <c r="C34" s="11" t="str">
        <f>Anmeldung!B30</f>
        <v>Zierke</v>
      </c>
      <c r="D34" s="11" t="str">
        <f>Anmeldung!C30</f>
        <v>Roger</v>
      </c>
      <c r="E34" s="11" t="str">
        <f>Anmeldung!H30</f>
        <v>GKSV Bott.</v>
      </c>
      <c r="F34" s="59">
        <f>Ringauswertung!Q29</f>
        <v>114</v>
      </c>
    </row>
    <row r="35" spans="1:6" ht="15">
      <c r="A35" s="42">
        <v>22</v>
      </c>
      <c r="B35" s="18">
        <f>Anmeldung!A31</f>
        <v>22</v>
      </c>
      <c r="C35" s="11">
        <f>Anmeldung!B31</f>
        <v>0</v>
      </c>
      <c r="D35" s="11">
        <f>Anmeldung!C31</f>
        <v>0</v>
      </c>
      <c r="E35" s="11">
        <f>Anmeldung!H31</f>
        <v>0</v>
      </c>
      <c r="F35" s="59">
        <f>Ringauswertung!Q30</f>
        <v>0</v>
      </c>
    </row>
    <row r="36" spans="1:6" ht="15">
      <c r="A36" s="42">
        <v>23</v>
      </c>
      <c r="B36" s="18">
        <f>Anmeldung!A32</f>
        <v>23</v>
      </c>
      <c r="C36" s="11">
        <f>Anmeldung!B32</f>
        <v>0</v>
      </c>
      <c r="D36" s="11">
        <f>Anmeldung!C32</f>
        <v>0</v>
      </c>
      <c r="E36" s="11">
        <f>Anmeldung!H32</f>
        <v>0</v>
      </c>
      <c r="F36" s="59">
        <f>Ringauswertung!Q31</f>
        <v>0</v>
      </c>
    </row>
    <row r="37" spans="1:6" ht="15">
      <c r="A37" s="42">
        <v>24</v>
      </c>
      <c r="B37" s="18">
        <f>Anmeldung!A33</f>
        <v>24</v>
      </c>
      <c r="C37" s="11">
        <f>Anmeldung!B33</f>
        <v>0</v>
      </c>
      <c r="D37" s="11">
        <f>Anmeldung!C33</f>
        <v>0</v>
      </c>
      <c r="E37" s="11">
        <f>Anmeldung!H33</f>
        <v>0</v>
      </c>
      <c r="F37" s="59">
        <f>Ringauswertung!Q32</f>
        <v>0</v>
      </c>
    </row>
    <row r="38" spans="1:6" ht="15">
      <c r="A38" s="42">
        <v>25</v>
      </c>
      <c r="B38" s="18">
        <f>Anmeldung!A34</f>
        <v>25</v>
      </c>
      <c r="C38" s="11">
        <f>Anmeldung!B34</f>
        <v>0</v>
      </c>
      <c r="D38" s="11">
        <f>Anmeldung!C34</f>
        <v>0</v>
      </c>
      <c r="E38" s="11">
        <f>Anmeldung!H34</f>
        <v>0</v>
      </c>
      <c r="F38" s="59">
        <f>Ringauswertung!Q33</f>
        <v>0</v>
      </c>
    </row>
    <row r="39" spans="1:6" ht="15">
      <c r="A39" s="42">
        <v>26</v>
      </c>
      <c r="B39" s="18">
        <f>Anmeldung!A35</f>
        <v>26</v>
      </c>
      <c r="C39" s="11">
        <f>Anmeldung!B35</f>
        <v>0</v>
      </c>
      <c r="D39" s="11">
        <f>Anmeldung!C35</f>
        <v>0</v>
      </c>
      <c r="E39" s="11">
        <f>Anmeldung!H35</f>
        <v>0</v>
      </c>
      <c r="F39" s="59">
        <f>Ringauswertung!Q34</f>
        <v>0</v>
      </c>
    </row>
    <row r="40" spans="1:6" ht="15">
      <c r="A40" s="42">
        <v>27</v>
      </c>
      <c r="B40" s="18">
        <f>Anmeldung!A36</f>
        <v>27</v>
      </c>
      <c r="C40" s="11">
        <f>Anmeldung!B36</f>
        <v>0</v>
      </c>
      <c r="D40" s="11">
        <f>Anmeldung!C36</f>
        <v>0</v>
      </c>
      <c r="E40" s="11">
        <f>Anmeldung!H36</f>
        <v>0</v>
      </c>
      <c r="F40" s="59">
        <f>Ringauswertung!Q35</f>
        <v>0</v>
      </c>
    </row>
    <row r="41" spans="1:6" ht="15">
      <c r="A41" s="42">
        <v>28</v>
      </c>
      <c r="B41" s="18">
        <f>Anmeldung!A37</f>
        <v>28</v>
      </c>
      <c r="C41" s="11">
        <f>Anmeldung!B37</f>
        <v>0</v>
      </c>
      <c r="D41" s="11">
        <f>Anmeldung!C37</f>
        <v>0</v>
      </c>
      <c r="E41" s="11">
        <f>Anmeldung!H37</f>
        <v>0</v>
      </c>
      <c r="F41" s="59">
        <f>Ringauswertung!Q36</f>
        <v>0</v>
      </c>
    </row>
    <row r="42" spans="1:6" ht="15">
      <c r="A42" s="42">
        <v>29</v>
      </c>
      <c r="B42" s="18">
        <f>Anmeldung!A38</f>
        <v>29</v>
      </c>
      <c r="C42" s="11" t="str">
        <f>Anmeldung!B38</f>
        <v>x</v>
      </c>
      <c r="D42" s="11">
        <f>Anmeldung!C38</f>
        <v>0</v>
      </c>
      <c r="E42" s="11">
        <f>Anmeldung!H38</f>
        <v>0</v>
      </c>
      <c r="F42" s="59">
        <f>Ringauswertung!Q37</f>
        <v>0</v>
      </c>
    </row>
    <row r="43" spans="1:6" ht="15" customHeight="1">
      <c r="A43" s="42">
        <v>30</v>
      </c>
      <c r="B43" s="18">
        <f>Anmeldung!A39</f>
        <v>30</v>
      </c>
      <c r="C43" s="11" t="str">
        <f>Anmeldung!B39</f>
        <v>x</v>
      </c>
      <c r="D43" s="11">
        <f>Anmeldung!C39</f>
        <v>0</v>
      </c>
      <c r="E43" s="11">
        <f>Anmeldung!H39</f>
        <v>0</v>
      </c>
      <c r="F43" s="59">
        <f>Ringauswertung!Q38</f>
        <v>0</v>
      </c>
    </row>
    <row r="44" spans="1:6" ht="15">
      <c r="A44" s="42">
        <v>31</v>
      </c>
      <c r="B44" s="18">
        <f>Anmeldung!A40</f>
        <v>31</v>
      </c>
      <c r="C44" s="11" t="str">
        <f>Anmeldung!B40</f>
        <v>x</v>
      </c>
      <c r="D44" s="11">
        <f>Anmeldung!C40</f>
        <v>0</v>
      </c>
      <c r="E44" s="11">
        <f>Anmeldung!H40</f>
        <v>0</v>
      </c>
      <c r="F44" s="59">
        <f>Ringauswertung!Q39</f>
        <v>0</v>
      </c>
    </row>
    <row r="45" spans="1:6" ht="15">
      <c r="A45" s="42">
        <v>32</v>
      </c>
      <c r="B45" s="18">
        <f>Anmeldung!A41</f>
        <v>32</v>
      </c>
      <c r="C45" s="11" t="str">
        <f>Anmeldung!B41</f>
        <v>x</v>
      </c>
      <c r="D45" s="11">
        <f>Anmeldung!C41</f>
        <v>0</v>
      </c>
      <c r="E45" s="11">
        <f>Anmeldung!H41</f>
        <v>0</v>
      </c>
      <c r="F45" s="59">
        <f>Ringauswertung!Q40</f>
        <v>0</v>
      </c>
    </row>
    <row r="46" spans="1:6" ht="15" customHeight="1">
      <c r="A46" s="42">
        <v>33</v>
      </c>
      <c r="B46" s="18">
        <f>Anmeldung!A42</f>
        <v>33</v>
      </c>
      <c r="C46" s="11" t="str">
        <f>Anmeldung!B42</f>
        <v>x</v>
      </c>
      <c r="D46" s="11">
        <f>Anmeldung!C42</f>
        <v>0</v>
      </c>
      <c r="E46" s="11">
        <f>Anmeldung!H42</f>
        <v>0</v>
      </c>
      <c r="F46" s="59">
        <f>Ringauswertung!Q41</f>
        <v>0</v>
      </c>
    </row>
    <row r="47" spans="1:6" ht="15" customHeight="1">
      <c r="A47" s="42">
        <v>34</v>
      </c>
      <c r="B47" s="18">
        <f>Anmeldung!A43</f>
        <v>34</v>
      </c>
      <c r="C47" s="11">
        <f>Anmeldung!B43</f>
        <v>0</v>
      </c>
      <c r="D47" s="11">
        <f>Anmeldung!C43</f>
        <v>0</v>
      </c>
      <c r="E47" s="11">
        <f>Anmeldung!H43</f>
        <v>0</v>
      </c>
      <c r="F47" s="59">
        <f>Ringauswertung!Q42</f>
        <v>0</v>
      </c>
    </row>
    <row r="48" spans="1:6" ht="15" customHeight="1">
      <c r="A48" s="42">
        <v>35</v>
      </c>
      <c r="B48" s="18">
        <f>Anmeldung!A44</f>
        <v>35</v>
      </c>
      <c r="C48" s="11">
        <f>Anmeldung!B44</f>
        <v>0</v>
      </c>
      <c r="D48" s="11">
        <f>Anmeldung!C44</f>
        <v>0</v>
      </c>
      <c r="E48" s="11">
        <f>Anmeldung!H44</f>
        <v>0</v>
      </c>
      <c r="F48" s="59">
        <f>Ringauswertung!Q43</f>
        <v>0</v>
      </c>
    </row>
    <row r="49" spans="1:6" ht="15" customHeight="1">
      <c r="A49" s="42">
        <v>36</v>
      </c>
      <c r="B49" s="18">
        <f>Anmeldung!A45</f>
        <v>36</v>
      </c>
      <c r="C49" s="11">
        <f>Anmeldung!B45</f>
        <v>0</v>
      </c>
      <c r="D49" s="11">
        <f>Anmeldung!C45</f>
        <v>0</v>
      </c>
      <c r="E49" s="11">
        <f>Anmeldung!H45</f>
        <v>0</v>
      </c>
      <c r="F49" s="59">
        <f>Ringauswertung!Q44</f>
        <v>0</v>
      </c>
    </row>
    <row r="50" spans="1:6" ht="15" customHeight="1">
      <c r="A50" s="42">
        <v>37</v>
      </c>
      <c r="B50" s="18">
        <f>Anmeldung!A46</f>
        <v>0</v>
      </c>
      <c r="C50" s="11">
        <f>Anmeldung!B46</f>
        <v>0</v>
      </c>
      <c r="D50" s="11">
        <f>Anmeldung!C46</f>
        <v>0</v>
      </c>
      <c r="E50" s="11">
        <f>Anmeldung!H46</f>
        <v>0</v>
      </c>
      <c r="F50" s="59">
        <f>Ringauswertung!Q45</f>
        <v>0</v>
      </c>
    </row>
    <row r="51" spans="1:6" ht="15" customHeight="1">
      <c r="A51" s="42">
        <v>38</v>
      </c>
      <c r="B51" s="18">
        <f>Anmeldung!A47</f>
        <v>0</v>
      </c>
      <c r="C51" s="11">
        <f>Anmeldung!B47</f>
        <v>0</v>
      </c>
      <c r="D51" s="11">
        <f>Anmeldung!C47</f>
        <v>0</v>
      </c>
      <c r="E51" s="11">
        <f>Anmeldung!H47</f>
        <v>0</v>
      </c>
      <c r="F51" s="59">
        <f>Ringauswertung!Q46</f>
        <v>0</v>
      </c>
    </row>
    <row r="52" spans="1:6" ht="15" customHeight="1">
      <c r="A52" s="42">
        <v>39</v>
      </c>
      <c r="B52" s="18">
        <f>Anmeldung!A48</f>
        <v>0</v>
      </c>
      <c r="C52" s="11">
        <f>Anmeldung!B48</f>
        <v>0</v>
      </c>
      <c r="D52" s="11">
        <f>Anmeldung!C48</f>
        <v>0</v>
      </c>
      <c r="E52" s="11">
        <f>Anmeldung!H48</f>
        <v>0</v>
      </c>
      <c r="F52" s="59">
        <f>Ringauswertung!Q47</f>
        <v>0</v>
      </c>
    </row>
    <row r="53" spans="1:6" ht="15" customHeight="1">
      <c r="A53" s="42">
        <v>40</v>
      </c>
      <c r="B53" s="18">
        <f>Anmeldung!A49</f>
        <v>0</v>
      </c>
      <c r="C53" s="11">
        <f>Anmeldung!B49</f>
        <v>0</v>
      </c>
      <c r="D53" s="11">
        <f>Anmeldung!C49</f>
        <v>0</v>
      </c>
      <c r="E53" s="11">
        <f>Anmeldung!H49</f>
        <v>0</v>
      </c>
      <c r="F53" s="59">
        <f>Ringauswertung!Q48</f>
        <v>0</v>
      </c>
    </row>
    <row r="54" spans="1:6" ht="15">
      <c r="A54" s="42">
        <v>41</v>
      </c>
      <c r="B54" s="18">
        <f>Anmeldung!A50</f>
        <v>0</v>
      </c>
      <c r="C54" s="11">
        <f>Anmeldung!B50</f>
        <v>0</v>
      </c>
      <c r="D54" s="11">
        <f>Anmeldung!C50</f>
        <v>0</v>
      </c>
      <c r="E54" s="11">
        <f>Anmeldung!H50</f>
        <v>0</v>
      </c>
      <c r="F54" s="59">
        <f>Ringauswertung!Q49</f>
        <v>0</v>
      </c>
    </row>
    <row r="55" spans="1:6" ht="15">
      <c r="A55" s="42">
        <v>42</v>
      </c>
      <c r="B55" s="18">
        <f>Anmeldung!A51</f>
        <v>0</v>
      </c>
      <c r="C55" s="11">
        <f>Anmeldung!B51</f>
        <v>0</v>
      </c>
      <c r="D55" s="11">
        <f>Anmeldung!C51</f>
        <v>0</v>
      </c>
      <c r="E55" s="11">
        <f>Anmeldung!H51</f>
        <v>0</v>
      </c>
      <c r="F55" s="59">
        <f>Ringauswertung!Q50</f>
        <v>0</v>
      </c>
    </row>
    <row r="56" spans="1:6" ht="15">
      <c r="A56" s="42">
        <v>43</v>
      </c>
      <c r="B56" s="18">
        <f>Anmeldung!A52</f>
        <v>0</v>
      </c>
      <c r="C56" s="11">
        <f>Anmeldung!B52</f>
        <v>0</v>
      </c>
      <c r="D56" s="11">
        <f>Anmeldung!C52</f>
        <v>0</v>
      </c>
      <c r="E56" s="11">
        <f>Anmeldung!H52</f>
        <v>0</v>
      </c>
      <c r="F56" s="59">
        <f>Ringauswertung!Q51</f>
        <v>0</v>
      </c>
    </row>
    <row r="57" spans="1:6" ht="15">
      <c r="A57" s="42">
        <v>44</v>
      </c>
      <c r="B57" s="18">
        <f>Anmeldung!A53</f>
        <v>0</v>
      </c>
      <c r="C57" s="11">
        <f>Anmeldung!B53</f>
        <v>0</v>
      </c>
      <c r="D57" s="11">
        <f>Anmeldung!C53</f>
        <v>0</v>
      </c>
      <c r="E57" s="11">
        <f>Anmeldung!H53</f>
        <v>0</v>
      </c>
      <c r="F57" s="59">
        <f>Ringauswertung!Q52</f>
        <v>0</v>
      </c>
    </row>
    <row r="58" spans="1:6" ht="15">
      <c r="A58" s="42">
        <v>45</v>
      </c>
      <c r="B58" s="18">
        <f>Anmeldung!A54</f>
        <v>0</v>
      </c>
      <c r="C58" s="11">
        <f>Anmeldung!B54</f>
        <v>0</v>
      </c>
      <c r="D58" s="11">
        <f>Anmeldung!C54</f>
        <v>0</v>
      </c>
      <c r="E58" s="11">
        <f>Anmeldung!H54</f>
        <v>0</v>
      </c>
      <c r="F58" s="59">
        <f>Ringauswertung!Q53</f>
        <v>0</v>
      </c>
    </row>
    <row r="59" spans="1:6" ht="15">
      <c r="A59" s="58"/>
      <c r="B59" s="18"/>
      <c r="C59" s="11"/>
      <c r="D59" s="11"/>
      <c r="E59" s="11"/>
      <c r="F59" s="59"/>
    </row>
    <row r="60" spans="1:6" ht="15">
      <c r="A60" s="58"/>
      <c r="B60" s="18"/>
      <c r="C60" s="11"/>
      <c r="D60" s="11"/>
      <c r="E60" s="11"/>
      <c r="F60" s="59"/>
    </row>
    <row r="61" spans="1:6" ht="15">
      <c r="A61" s="58"/>
      <c r="B61" s="18"/>
      <c r="C61" s="11"/>
      <c r="D61" s="11"/>
      <c r="E61" s="11"/>
      <c r="F61" s="59"/>
    </row>
    <row r="62" spans="1:6" ht="15">
      <c r="A62" s="140" t="s">
        <v>50</v>
      </c>
      <c r="B62" s="140"/>
      <c r="C62" s="140"/>
      <c r="D62" s="140"/>
      <c r="E62" s="140"/>
      <c r="F62" s="140"/>
    </row>
    <row r="63" spans="1:4" ht="15">
      <c r="A63" s="58"/>
      <c r="B63" s="18"/>
      <c r="D63" s="11"/>
    </row>
    <row r="64" spans="1:6" ht="15">
      <c r="A64" s="58"/>
      <c r="B64" s="18"/>
      <c r="C64" s="11"/>
      <c r="D64" s="11"/>
      <c r="E64" s="11"/>
      <c r="F64" s="59"/>
    </row>
    <row r="65" spans="1:6" ht="15">
      <c r="A65" s="58"/>
      <c r="B65" s="18"/>
      <c r="C65" s="11"/>
      <c r="D65" s="11"/>
      <c r="E65" s="11"/>
      <c r="F65" s="59"/>
    </row>
    <row r="66" spans="1:6" ht="15">
      <c r="A66" s="58"/>
      <c r="B66" s="18"/>
      <c r="C66" s="11"/>
      <c r="D66" s="11"/>
      <c r="E66" s="11"/>
      <c r="F66" s="59"/>
    </row>
    <row r="67" spans="1:7" ht="15">
      <c r="A67" s="6"/>
      <c r="B67" s="18"/>
      <c r="D67" s="11"/>
      <c r="E67" s="59"/>
      <c r="G67" s="19"/>
    </row>
    <row r="68" spans="1:6" ht="15">
      <c r="A68" s="58"/>
      <c r="B68" s="18"/>
      <c r="C68" s="11"/>
      <c r="D68" s="11"/>
      <c r="E68" s="11"/>
      <c r="F68" s="59"/>
    </row>
    <row r="69" spans="1:6" ht="15">
      <c r="A69" s="42"/>
      <c r="B69" s="18"/>
      <c r="C69" s="11"/>
      <c r="D69" s="11"/>
      <c r="E69" s="11"/>
      <c r="F69" s="59"/>
    </row>
    <row r="70" spans="1:6" ht="15">
      <c r="A70" s="42"/>
      <c r="B70" s="18"/>
      <c r="C70" s="11"/>
      <c r="D70" s="11"/>
      <c r="E70" s="11"/>
      <c r="F70" s="59"/>
    </row>
    <row r="71" spans="1:6" ht="15">
      <c r="A71" s="42"/>
      <c r="B71" s="18"/>
      <c r="C71" s="11"/>
      <c r="D71" s="11"/>
      <c r="E71" s="11"/>
      <c r="F71" s="59"/>
    </row>
    <row r="72" spans="1:6" ht="15">
      <c r="A72" s="42"/>
      <c r="B72" s="18"/>
      <c r="C72" s="11"/>
      <c r="D72" s="11"/>
      <c r="E72" s="11"/>
      <c r="F72" s="59"/>
    </row>
    <row r="73" spans="1:6" ht="15">
      <c r="A73" s="42"/>
      <c r="B73" s="18"/>
      <c r="C73" s="11"/>
      <c r="D73" s="11"/>
      <c r="E73" s="11"/>
      <c r="F73" s="59"/>
    </row>
    <row r="74" spans="1:6" ht="15">
      <c r="A74" s="42"/>
      <c r="B74" s="18"/>
      <c r="C74" s="11"/>
      <c r="D74" s="11"/>
      <c r="E74" s="11"/>
      <c r="F74" s="59"/>
    </row>
    <row r="75" spans="1:6" ht="15">
      <c r="A75" s="42"/>
      <c r="B75" s="18"/>
      <c r="C75" s="11"/>
      <c r="D75" s="11"/>
      <c r="E75" s="11"/>
      <c r="F75" s="59"/>
    </row>
    <row r="76" spans="1:6" ht="15">
      <c r="A76" s="42"/>
      <c r="B76" s="18"/>
      <c r="C76" s="11"/>
      <c r="D76" s="11"/>
      <c r="E76" s="11"/>
      <c r="F76" s="59"/>
    </row>
    <row r="77" spans="1:6" ht="15">
      <c r="A77" s="42"/>
      <c r="B77" s="18"/>
      <c r="C77" s="11"/>
      <c r="D77" s="11"/>
      <c r="E77" s="11"/>
      <c r="F77" s="59"/>
    </row>
    <row r="78" spans="1:6" ht="15">
      <c r="A78" s="42"/>
      <c r="B78" s="18"/>
      <c r="C78" s="11"/>
      <c r="D78" s="11"/>
      <c r="E78" s="11"/>
      <c r="F78" s="59"/>
    </row>
    <row r="79" spans="1:6" ht="15">
      <c r="A79" s="42"/>
      <c r="B79" s="18"/>
      <c r="C79" s="11"/>
      <c r="D79" s="11"/>
      <c r="E79" s="11"/>
      <c r="F79" s="59"/>
    </row>
    <row r="80" spans="1:6" ht="15">
      <c r="A80" s="42"/>
      <c r="B80" s="18"/>
      <c r="C80" s="11"/>
      <c r="D80" s="11"/>
      <c r="E80" s="11"/>
      <c r="F80" s="59"/>
    </row>
    <row r="81" spans="1:6" ht="15">
      <c r="A81" s="42"/>
      <c r="B81" s="18"/>
      <c r="C81" s="11"/>
      <c r="D81" s="11"/>
      <c r="E81" s="11"/>
      <c r="F81" s="59"/>
    </row>
  </sheetData>
  <sheetProtection insertRows="0" sort="0" autoFilter="0"/>
  <protectedRanges>
    <protectedRange password="CA6B" sqref="F68:F81 C68:C81 C64:C66 E64:E81 F64:F66 B14:B81 C14:C62 D14:D81 E14:F62" name="Bereich1"/>
  </protectedRanges>
  <mergeCells count="4">
    <mergeCell ref="C2:D2"/>
    <mergeCell ref="C3:E3"/>
    <mergeCell ref="C4:E4"/>
    <mergeCell ref="A62:F6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70" r:id="rId2"/>
  <headerFooter alignWithMargins="0">
    <oddFooter>&amp;LWK-Leitung
Thomas Gebauer&amp;RLeiter der Auswertung
Uwe Metzner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1"/>
  <dimension ref="A2:G64"/>
  <sheetViews>
    <sheetView view="pageBreakPreview" zoomScale="70" zoomScaleSheetLayoutView="70" workbookViewId="0" topLeftCell="A10">
      <selection activeCell="E22" sqref="E22"/>
    </sheetView>
  </sheetViews>
  <sheetFormatPr defaultColWidth="11.421875" defaultRowHeight="12.75"/>
  <cols>
    <col min="1" max="1" width="15.7109375" style="0" customWidth="1"/>
    <col min="2" max="2" width="5.7109375" style="5" customWidth="1"/>
    <col min="3" max="4" width="20.7109375" style="0" customWidth="1"/>
    <col min="5" max="5" width="35.7109375" style="0" customWidth="1"/>
    <col min="6" max="6" width="15.7109375" style="19" customWidth="1"/>
    <col min="7" max="7" width="11.421875" style="0" hidden="1" customWidth="1"/>
  </cols>
  <sheetData>
    <row r="1" ht="12.75"/>
    <row r="2" spans="3:4" ht="29.25">
      <c r="C2" s="137" t="s">
        <v>11</v>
      </c>
      <c r="D2" s="137"/>
    </row>
    <row r="3" spans="3:5" ht="15">
      <c r="C3" s="138" t="s">
        <v>12</v>
      </c>
      <c r="D3" s="138"/>
      <c r="E3" s="138"/>
    </row>
    <row r="4" spans="3:5" ht="12.75">
      <c r="C4" s="139"/>
      <c r="D4" s="139"/>
      <c r="E4" s="139"/>
    </row>
    <row r="5" spans="3:6" ht="15">
      <c r="C5" s="49" t="str">
        <f>Anmeldung!C3</f>
        <v>Firmenpokal mit KW GK</v>
      </c>
      <c r="E5" s="20"/>
      <c r="F5" s="74"/>
    </row>
    <row r="6" spans="3:7" ht="12.75">
      <c r="C6" s="23" t="str">
        <f>Anmeldung!C4</f>
        <v>20 Schuss</v>
      </c>
      <c r="D6" s="21"/>
      <c r="E6" s="21"/>
      <c r="F6" s="75"/>
      <c r="G6" s="22"/>
    </row>
    <row r="7" spans="3:7" ht="12.75">
      <c r="C7" s="23"/>
      <c r="D7" s="21"/>
      <c r="E7" s="21"/>
      <c r="F7" s="75"/>
      <c r="G7" s="22"/>
    </row>
    <row r="8" ht="12.75"/>
    <row r="9" spans="3:6" ht="23.25">
      <c r="C9" s="80" t="s">
        <v>26</v>
      </c>
      <c r="E9" s="39" t="s">
        <v>14</v>
      </c>
      <c r="F9" s="79">
        <f>Anmeldung!K3</f>
        <v>43127</v>
      </c>
    </row>
    <row r="10" spans="3:6" ht="18">
      <c r="C10" s="35"/>
      <c r="E10" s="27"/>
      <c r="F10" s="76"/>
    </row>
    <row r="11" spans="3:6" ht="18">
      <c r="C11" s="35"/>
      <c r="E11" s="27"/>
      <c r="F11" s="76"/>
    </row>
    <row r="12" spans="6:7" ht="12.75">
      <c r="F12" s="77"/>
      <c r="G12" s="13"/>
    </row>
    <row r="13" spans="1:6" s="38" customFormat="1" ht="45" customHeight="1">
      <c r="A13" s="51" t="s">
        <v>18</v>
      </c>
      <c r="B13" s="41" t="s">
        <v>7</v>
      </c>
      <c r="C13" s="52" t="s">
        <v>0</v>
      </c>
      <c r="D13" s="40"/>
      <c r="E13" s="52" t="s">
        <v>6</v>
      </c>
      <c r="F13" s="94" t="s">
        <v>13</v>
      </c>
    </row>
    <row r="14" spans="1:6" ht="15">
      <c r="A14" s="42">
        <v>1</v>
      </c>
      <c r="B14" s="18">
        <f>Anmeldung!A10</f>
        <v>1</v>
      </c>
      <c r="C14" s="11" t="str">
        <f>Anmeldung!B10</f>
        <v>Börner</v>
      </c>
      <c r="D14" s="11" t="str">
        <f>Anmeldung!C10</f>
        <v>Marko</v>
      </c>
      <c r="E14" s="11" t="str">
        <f>Anmeldung!H10</f>
        <v>SMJ</v>
      </c>
      <c r="F14" s="59">
        <f>Ringauswertung!Q9</f>
        <v>75</v>
      </c>
    </row>
    <row r="15" spans="1:6" ht="15">
      <c r="A15" s="42">
        <v>2</v>
      </c>
      <c r="B15" s="18">
        <f>Anmeldung!A11</f>
        <v>2</v>
      </c>
      <c r="C15" s="11" t="str">
        <f>Anmeldung!B11</f>
        <v>Börner</v>
      </c>
      <c r="D15" s="11" t="str">
        <f>Anmeldung!C11</f>
        <v>Ivonne</v>
      </c>
      <c r="E15" s="11" t="str">
        <f>Anmeldung!H11</f>
        <v>SMJ</v>
      </c>
      <c r="F15" s="59">
        <f>Ringauswertung!Q10</f>
        <v>0</v>
      </c>
    </row>
    <row r="16" spans="1:6" ht="15">
      <c r="A16" s="42">
        <v>3</v>
      </c>
      <c r="B16" s="18">
        <f>Anmeldung!A12</f>
        <v>3</v>
      </c>
      <c r="C16" s="11" t="str">
        <f>Anmeldung!B12</f>
        <v>Weise</v>
      </c>
      <c r="D16" s="11" t="str">
        <f>Anmeldung!C12</f>
        <v>Christian</v>
      </c>
      <c r="E16" s="11" t="str">
        <f>Anmeldung!H12</f>
        <v>SMJ</v>
      </c>
      <c r="F16" s="59">
        <f>Ringauswertung!Q11</f>
        <v>85</v>
      </c>
    </row>
    <row r="17" spans="1:6" ht="15">
      <c r="A17" s="42">
        <v>4</v>
      </c>
      <c r="B17" s="18">
        <f>Anmeldung!A13</f>
        <v>4</v>
      </c>
      <c r="C17" s="11" t="str">
        <f>Anmeldung!B13</f>
        <v>Schilling</v>
      </c>
      <c r="D17" s="11" t="str">
        <f>Anmeldung!C13</f>
        <v>Torsten</v>
      </c>
      <c r="E17" s="11" t="str">
        <f>Anmeldung!H13</f>
        <v>SV Lucky</v>
      </c>
      <c r="F17" s="59">
        <f>Ringauswertung!Q12</f>
        <v>0</v>
      </c>
    </row>
    <row r="18" spans="1:6" s="26" customFormat="1" ht="15">
      <c r="A18" s="42">
        <v>5</v>
      </c>
      <c r="B18" s="18">
        <f>Anmeldung!A14</f>
        <v>5</v>
      </c>
      <c r="C18" s="11" t="str">
        <f>Anmeldung!B14</f>
        <v>Richter</v>
      </c>
      <c r="D18" s="11" t="str">
        <f>Anmeldung!C14</f>
        <v>Maik</v>
      </c>
      <c r="E18" s="11" t="str">
        <f>Anmeldung!H14</f>
        <v>GSJV</v>
      </c>
      <c r="F18" s="59">
        <f>Ringauswertung!Q13</f>
        <v>0</v>
      </c>
    </row>
    <row r="19" spans="1:6" s="26" customFormat="1" ht="15">
      <c r="A19" s="42">
        <v>6</v>
      </c>
      <c r="B19" s="18">
        <f>Anmeldung!A15</f>
        <v>6</v>
      </c>
      <c r="C19" s="11" t="str">
        <f>Anmeldung!B15</f>
        <v>Weber</v>
      </c>
      <c r="D19" s="11" t="str">
        <f>Anmeldung!C15</f>
        <v>Frank</v>
      </c>
      <c r="E19" s="11" t="str">
        <f>Anmeldung!H15</f>
        <v>GSJV</v>
      </c>
      <c r="F19" s="59">
        <f>Ringauswertung!Q14</f>
        <v>132</v>
      </c>
    </row>
    <row r="20" spans="1:6" s="26" customFormat="1" ht="15">
      <c r="A20" s="42">
        <v>7</v>
      </c>
      <c r="B20" s="18">
        <f>Anmeldung!A16</f>
        <v>7</v>
      </c>
      <c r="C20" s="11" t="str">
        <f>Anmeldung!B16</f>
        <v>Börner</v>
      </c>
      <c r="D20" s="11" t="str">
        <f>Anmeldung!C16</f>
        <v>Ivonne</v>
      </c>
      <c r="E20" s="11" t="str">
        <f>Anmeldung!H16</f>
        <v>SMJ</v>
      </c>
      <c r="F20" s="59">
        <f>Ringauswertung!Q15</f>
        <v>49</v>
      </c>
    </row>
    <row r="21" spans="1:6" s="26" customFormat="1" ht="15">
      <c r="A21" s="42">
        <v>8</v>
      </c>
      <c r="B21" s="18">
        <f>Anmeldung!A17</f>
        <v>8</v>
      </c>
      <c r="C21" s="11" t="str">
        <f>Anmeldung!B17</f>
        <v>Schilling</v>
      </c>
      <c r="D21" s="11" t="str">
        <f>Anmeldung!C17</f>
        <v>Torsten</v>
      </c>
      <c r="E21" s="11" t="str">
        <f>Anmeldung!H17</f>
        <v>SV Lucky</v>
      </c>
      <c r="F21" s="59">
        <f>Ringauswertung!Q16</f>
        <v>147</v>
      </c>
    </row>
    <row r="22" spans="1:6" s="26" customFormat="1" ht="15">
      <c r="A22" s="42">
        <v>9</v>
      </c>
      <c r="B22" s="18">
        <f>Anmeldung!A18</f>
        <v>9</v>
      </c>
      <c r="C22" s="11" t="str">
        <f>Anmeldung!B18</f>
        <v>Forberger</v>
      </c>
      <c r="D22" s="11" t="str">
        <f>Anmeldung!C18</f>
        <v>Frank</v>
      </c>
      <c r="E22" s="11" t="str">
        <f>Anmeldung!H18</f>
        <v>SV Wü.</v>
      </c>
      <c r="F22" s="59">
        <f>Ringauswertung!Q17</f>
        <v>84</v>
      </c>
    </row>
    <row r="23" spans="1:6" s="26" customFormat="1" ht="15">
      <c r="A23" s="42">
        <v>10</v>
      </c>
      <c r="B23" s="18">
        <f>Anmeldung!A19</f>
        <v>10</v>
      </c>
      <c r="C23" s="11" t="str">
        <f>Anmeldung!B19</f>
        <v>Neuber</v>
      </c>
      <c r="D23" s="11" t="str">
        <f>Anmeldung!C19</f>
        <v>Peter</v>
      </c>
      <c r="E23" s="11" t="str">
        <f>Anmeldung!H19</f>
        <v>BDMP</v>
      </c>
      <c r="F23" s="59">
        <f>Ringauswertung!Q18</f>
        <v>52</v>
      </c>
    </row>
    <row r="24" spans="1:6" s="26" customFormat="1" ht="15">
      <c r="A24" s="42">
        <v>11</v>
      </c>
      <c r="B24" s="18">
        <f>Anmeldung!A20</f>
        <v>11</v>
      </c>
      <c r="C24" s="11" t="str">
        <f>Anmeldung!B20</f>
        <v>von Falkenburg</v>
      </c>
      <c r="D24" s="11" t="str">
        <f>Anmeldung!C20</f>
        <v>Elisabeth</v>
      </c>
      <c r="E24" s="11" t="str">
        <f>Anmeldung!H20</f>
        <v>Gast</v>
      </c>
      <c r="F24" s="59">
        <f>Ringauswertung!Q19</f>
        <v>0</v>
      </c>
    </row>
    <row r="25" spans="1:6" s="26" customFormat="1" ht="15">
      <c r="A25" s="42">
        <v>12</v>
      </c>
      <c r="B25" s="18">
        <f>Anmeldung!A21</f>
        <v>12</v>
      </c>
      <c r="C25" s="11" t="str">
        <f>Anmeldung!B21</f>
        <v>Dänel</v>
      </c>
      <c r="D25" s="11" t="str">
        <f>Anmeldung!C21</f>
        <v>Ronny</v>
      </c>
      <c r="E25" s="11" t="str">
        <f>Anmeldung!H21</f>
        <v>Gast</v>
      </c>
      <c r="F25" s="59">
        <f>Ringauswertung!Q20</f>
        <v>0</v>
      </c>
    </row>
    <row r="26" spans="1:6" s="26" customFormat="1" ht="15" customHeight="1">
      <c r="A26" s="42">
        <v>13</v>
      </c>
      <c r="B26" s="18">
        <f>Anmeldung!A22</f>
        <v>13</v>
      </c>
      <c r="C26" s="11" t="str">
        <f>Anmeldung!B22</f>
        <v>Zießler</v>
      </c>
      <c r="D26" s="11" t="str">
        <f>Anmeldung!C22</f>
        <v>Johannes</v>
      </c>
      <c r="E26" s="11" t="str">
        <f>Anmeldung!H22</f>
        <v>PSG Aff.</v>
      </c>
      <c r="F26" s="59">
        <f>Ringauswertung!Q21</f>
        <v>66</v>
      </c>
    </row>
    <row r="27" spans="1:6" s="26" customFormat="1" ht="15">
      <c r="A27" s="42">
        <v>14</v>
      </c>
      <c r="B27" s="18">
        <f>Anmeldung!A23</f>
        <v>14</v>
      </c>
      <c r="C27" s="11" t="str">
        <f>Anmeldung!B23</f>
        <v>Süß</v>
      </c>
      <c r="D27" s="11" t="str">
        <f>Anmeldung!C23</f>
        <v>Frank</v>
      </c>
      <c r="E27" s="11" t="str">
        <f>Anmeldung!H23</f>
        <v>K. May</v>
      </c>
      <c r="F27" s="59">
        <f>Ringauswertung!Q22</f>
        <v>0</v>
      </c>
    </row>
    <row r="28" spans="1:6" s="26" customFormat="1" ht="15">
      <c r="A28" s="42">
        <v>15</v>
      </c>
      <c r="B28" s="18">
        <f>Anmeldung!A24</f>
        <v>15</v>
      </c>
      <c r="C28" s="11" t="str">
        <f>Anmeldung!B24</f>
        <v>Richter</v>
      </c>
      <c r="D28" s="11" t="str">
        <f>Anmeldung!C24</f>
        <v>Maik</v>
      </c>
      <c r="E28" s="11" t="str">
        <f>Anmeldung!H24</f>
        <v>GSJV</v>
      </c>
      <c r="F28" s="59">
        <f>Ringauswertung!Q23</f>
        <v>110</v>
      </c>
    </row>
    <row r="29" spans="1:6" s="26" customFormat="1" ht="15" customHeight="1">
      <c r="A29" s="42">
        <v>16</v>
      </c>
      <c r="B29" s="18">
        <f>Anmeldung!A25</f>
        <v>16</v>
      </c>
      <c r="C29" s="11" t="str">
        <f>Anmeldung!B25</f>
        <v>Zschau</v>
      </c>
      <c r="D29" s="11" t="str">
        <f>Anmeldung!C25</f>
        <v>Christian</v>
      </c>
      <c r="E29" s="11" t="str">
        <f>Anmeldung!H25</f>
        <v>Sehma</v>
      </c>
      <c r="F29" s="59">
        <f>Ringauswertung!Q24</f>
        <v>162</v>
      </c>
    </row>
    <row r="30" spans="1:6" s="26" customFormat="1" ht="15" customHeight="1">
      <c r="A30" s="42">
        <v>17</v>
      </c>
      <c r="B30" s="18">
        <f>Anmeldung!A26</f>
        <v>17</v>
      </c>
      <c r="C30" s="11" t="str">
        <f>Anmeldung!B26</f>
        <v>Süß</v>
      </c>
      <c r="D30" s="11" t="str">
        <f>Anmeldung!C26</f>
        <v>Frank</v>
      </c>
      <c r="E30" s="11" t="str">
        <f>Anmeldung!H26</f>
        <v>K. May</v>
      </c>
      <c r="F30" s="59">
        <f>Ringauswertung!Q25</f>
        <v>132</v>
      </c>
    </row>
    <row r="31" spans="1:6" s="26" customFormat="1" ht="15" customHeight="1">
      <c r="A31" s="42">
        <v>18</v>
      </c>
      <c r="B31" s="18">
        <f>Anmeldung!A27</f>
        <v>18</v>
      </c>
      <c r="C31" s="11" t="str">
        <f>Anmeldung!B27</f>
        <v>Fezer</v>
      </c>
      <c r="D31" s="11" t="str">
        <f>Anmeldung!C27</f>
        <v>Frank</v>
      </c>
      <c r="E31" s="11" t="str">
        <f>Anmeldung!H27</f>
        <v>SV Mild.</v>
      </c>
      <c r="F31" s="59">
        <f>Ringauswertung!Q26</f>
        <v>179</v>
      </c>
    </row>
    <row r="32" spans="1:6" s="26" customFormat="1" ht="15" customHeight="1">
      <c r="A32" s="42">
        <v>19</v>
      </c>
      <c r="B32" s="18">
        <f>Anmeldung!A28</f>
        <v>19</v>
      </c>
      <c r="C32" s="11" t="str">
        <f>Anmeldung!B28</f>
        <v>von Falkenburg</v>
      </c>
      <c r="D32" s="11" t="str">
        <f>Anmeldung!C28</f>
        <v>Elisabeth</v>
      </c>
      <c r="E32" s="11" t="str">
        <f>Anmeldung!H28</f>
        <v>Gast</v>
      </c>
      <c r="F32" s="59">
        <f>Ringauswertung!Q27</f>
        <v>34</v>
      </c>
    </row>
    <row r="33" spans="1:6" s="26" customFormat="1" ht="15" customHeight="1">
      <c r="A33" s="42">
        <v>20</v>
      </c>
      <c r="B33" s="18">
        <f>Anmeldung!A29</f>
        <v>20</v>
      </c>
      <c r="C33" s="11" t="str">
        <f>Anmeldung!B29</f>
        <v>Dänel</v>
      </c>
      <c r="D33" s="11" t="str">
        <f>Anmeldung!C29</f>
        <v>Ronny</v>
      </c>
      <c r="E33" s="11" t="str">
        <f>Anmeldung!H29</f>
        <v>Gast</v>
      </c>
      <c r="F33" s="59">
        <f>Ringauswertung!Q28</f>
        <v>69</v>
      </c>
    </row>
    <row r="34" spans="1:6" s="26" customFormat="1" ht="15" customHeight="1">
      <c r="A34" s="42">
        <v>21</v>
      </c>
      <c r="B34" s="18">
        <f>Anmeldung!A30</f>
        <v>21</v>
      </c>
      <c r="C34" s="11" t="str">
        <f>Anmeldung!B30</f>
        <v>Zierke</v>
      </c>
      <c r="D34" s="11" t="str">
        <f>Anmeldung!C30</f>
        <v>Roger</v>
      </c>
      <c r="E34" s="11" t="str">
        <f>Anmeldung!H30</f>
        <v>GKSV Bott.</v>
      </c>
      <c r="F34" s="59">
        <f>Ringauswertung!Q29</f>
        <v>114</v>
      </c>
    </row>
    <row r="35" spans="1:6" s="26" customFormat="1" ht="15" customHeight="1">
      <c r="A35" s="42">
        <v>22</v>
      </c>
      <c r="B35" s="18">
        <f>Anmeldung!A31</f>
        <v>22</v>
      </c>
      <c r="C35" s="11">
        <f>Anmeldung!B31</f>
        <v>0</v>
      </c>
      <c r="D35" s="11">
        <f>Anmeldung!C31</f>
        <v>0</v>
      </c>
      <c r="E35" s="11">
        <f>Anmeldung!H31</f>
        <v>0</v>
      </c>
      <c r="F35" s="59">
        <f>Ringauswertung!Q30</f>
        <v>0</v>
      </c>
    </row>
    <row r="36" spans="1:6" s="26" customFormat="1" ht="15" customHeight="1">
      <c r="A36" s="42">
        <v>23</v>
      </c>
      <c r="B36" s="18">
        <f>Anmeldung!A32</f>
        <v>23</v>
      </c>
      <c r="C36" s="11">
        <f>Anmeldung!B32</f>
        <v>0</v>
      </c>
      <c r="D36" s="11">
        <f>Anmeldung!C32</f>
        <v>0</v>
      </c>
      <c r="E36" s="11">
        <f>Anmeldung!H32</f>
        <v>0</v>
      </c>
      <c r="F36" s="59">
        <f>Ringauswertung!Q31</f>
        <v>0</v>
      </c>
    </row>
    <row r="37" spans="1:6" s="26" customFormat="1" ht="15">
      <c r="A37" s="42">
        <v>24</v>
      </c>
      <c r="B37" s="18">
        <f>Anmeldung!A33</f>
        <v>24</v>
      </c>
      <c r="C37" s="11">
        <f>Anmeldung!B33</f>
        <v>0</v>
      </c>
      <c r="D37" s="11">
        <f>Anmeldung!C33</f>
        <v>0</v>
      </c>
      <c r="E37" s="11">
        <f>Anmeldung!H33</f>
        <v>0</v>
      </c>
      <c r="F37" s="59">
        <f>Ringauswertung!Q32</f>
        <v>0</v>
      </c>
    </row>
    <row r="38" spans="1:6" s="26" customFormat="1" ht="15">
      <c r="A38" s="42">
        <v>25</v>
      </c>
      <c r="B38" s="18">
        <f>Anmeldung!A34</f>
        <v>25</v>
      </c>
      <c r="C38" s="11">
        <f>Anmeldung!B34</f>
        <v>0</v>
      </c>
      <c r="D38" s="11">
        <f>Anmeldung!C34</f>
        <v>0</v>
      </c>
      <c r="E38" s="11">
        <f>Anmeldung!H34</f>
        <v>0</v>
      </c>
      <c r="F38" s="59">
        <f>Ringauswertung!Q33</f>
        <v>0</v>
      </c>
    </row>
    <row r="39" spans="1:6" s="26" customFormat="1" ht="15">
      <c r="A39" s="42">
        <v>26</v>
      </c>
      <c r="B39" s="18">
        <f>Anmeldung!A35</f>
        <v>26</v>
      </c>
      <c r="C39" s="11">
        <f>Anmeldung!B35</f>
        <v>0</v>
      </c>
      <c r="D39" s="11">
        <f>Anmeldung!C35</f>
        <v>0</v>
      </c>
      <c r="E39" s="11">
        <f>Anmeldung!H35</f>
        <v>0</v>
      </c>
      <c r="F39" s="59">
        <f>Ringauswertung!Q34</f>
        <v>0</v>
      </c>
    </row>
    <row r="40" spans="1:6" s="26" customFormat="1" ht="15">
      <c r="A40" s="42">
        <v>27</v>
      </c>
      <c r="B40" s="18">
        <f>Anmeldung!A36</f>
        <v>27</v>
      </c>
      <c r="C40" s="11">
        <f>Anmeldung!B36</f>
        <v>0</v>
      </c>
      <c r="D40" s="11">
        <f>Anmeldung!C36</f>
        <v>0</v>
      </c>
      <c r="E40" s="11">
        <f>Anmeldung!H36</f>
        <v>0</v>
      </c>
      <c r="F40" s="59">
        <f>Ringauswertung!Q35</f>
        <v>0</v>
      </c>
    </row>
    <row r="41" spans="1:6" s="26" customFormat="1" ht="15">
      <c r="A41" s="42">
        <v>28</v>
      </c>
      <c r="B41" s="18">
        <f>Anmeldung!A37</f>
        <v>28</v>
      </c>
      <c r="C41" s="11">
        <f>Anmeldung!B37</f>
        <v>0</v>
      </c>
      <c r="D41" s="11">
        <f>Anmeldung!C37</f>
        <v>0</v>
      </c>
      <c r="E41" s="11">
        <f>Anmeldung!H37</f>
        <v>0</v>
      </c>
      <c r="F41" s="59">
        <f>Ringauswertung!Q36</f>
        <v>0</v>
      </c>
    </row>
    <row r="42" spans="1:6" s="26" customFormat="1" ht="15">
      <c r="A42" s="42">
        <v>29</v>
      </c>
      <c r="B42" s="18">
        <f>Anmeldung!A38</f>
        <v>29</v>
      </c>
      <c r="C42" s="11" t="str">
        <f>Anmeldung!B38</f>
        <v>x</v>
      </c>
      <c r="D42" s="11">
        <f>Anmeldung!C38</f>
        <v>0</v>
      </c>
      <c r="E42" s="11">
        <f>Anmeldung!H38</f>
        <v>0</v>
      </c>
      <c r="F42" s="59">
        <f>Ringauswertung!Q37</f>
        <v>0</v>
      </c>
    </row>
    <row r="43" spans="1:6" s="26" customFormat="1" ht="15">
      <c r="A43" s="42">
        <v>30</v>
      </c>
      <c r="B43" s="18">
        <f>Anmeldung!A39</f>
        <v>30</v>
      </c>
      <c r="C43" s="11" t="str">
        <f>Anmeldung!B39</f>
        <v>x</v>
      </c>
      <c r="D43" s="11">
        <f>Anmeldung!C39</f>
        <v>0</v>
      </c>
      <c r="E43" s="11">
        <f>Anmeldung!H39</f>
        <v>0</v>
      </c>
      <c r="F43" s="59">
        <f>Ringauswertung!Q38</f>
        <v>0</v>
      </c>
    </row>
    <row r="44" spans="1:6" ht="15">
      <c r="A44" s="58"/>
      <c r="B44" s="18"/>
      <c r="C44" s="11"/>
      <c r="D44" s="11"/>
      <c r="E44" s="11"/>
      <c r="F44" s="59"/>
    </row>
    <row r="45" spans="1:6" ht="15">
      <c r="A45" s="140" t="s">
        <v>48</v>
      </c>
      <c r="B45" s="140"/>
      <c r="C45" s="140"/>
      <c r="D45" s="140"/>
      <c r="E45" s="140"/>
      <c r="F45" s="140"/>
    </row>
    <row r="46" spans="1:4" ht="15">
      <c r="A46" s="58"/>
      <c r="B46" s="18"/>
      <c r="D46" s="11"/>
    </row>
    <row r="47" spans="1:6" ht="15">
      <c r="A47" s="58"/>
      <c r="B47" s="18"/>
      <c r="C47" s="11"/>
      <c r="D47" s="11"/>
      <c r="E47" s="11"/>
      <c r="F47" s="59"/>
    </row>
    <row r="48" spans="1:6" ht="15">
      <c r="A48" s="58"/>
      <c r="B48" s="18"/>
      <c r="C48" s="11"/>
      <c r="D48" s="11"/>
      <c r="E48" s="11"/>
      <c r="F48" s="59"/>
    </row>
    <row r="49" spans="1:6" ht="15">
      <c r="A49" s="58"/>
      <c r="B49" s="18"/>
      <c r="C49" s="11"/>
      <c r="D49" s="11"/>
      <c r="E49" s="11"/>
      <c r="F49" s="59"/>
    </row>
    <row r="50" spans="1:7" ht="15">
      <c r="A50" s="6"/>
      <c r="B50" s="18"/>
      <c r="D50" s="11"/>
      <c r="E50" s="59"/>
      <c r="G50" s="19"/>
    </row>
    <row r="51" spans="1:6" ht="15">
      <c r="A51" s="58"/>
      <c r="B51" s="18"/>
      <c r="C51" s="11"/>
      <c r="D51" s="11"/>
      <c r="E51" s="11"/>
      <c r="F51" s="59"/>
    </row>
    <row r="52" spans="1:6" ht="15">
      <c r="A52" s="42"/>
      <c r="B52" s="18"/>
      <c r="C52" s="11"/>
      <c r="D52" s="11"/>
      <c r="E52" s="11"/>
      <c r="F52" s="59"/>
    </row>
    <row r="53" spans="1:6" ht="15">
      <c r="A53" s="42"/>
      <c r="B53" s="18"/>
      <c r="C53" s="11"/>
      <c r="D53" s="11"/>
      <c r="E53" s="11"/>
      <c r="F53" s="59"/>
    </row>
    <row r="54" spans="1:6" ht="15">
      <c r="A54" s="42"/>
      <c r="B54" s="18"/>
      <c r="C54" s="11"/>
      <c r="D54" s="11"/>
      <c r="E54" s="11"/>
      <c r="F54" s="59"/>
    </row>
    <row r="55" spans="1:6" ht="15">
      <c r="A55" s="42"/>
      <c r="B55" s="18"/>
      <c r="C55" s="11"/>
      <c r="D55" s="11"/>
      <c r="E55" s="11"/>
      <c r="F55" s="59"/>
    </row>
    <row r="56" spans="1:6" ht="15">
      <c r="A56" s="42"/>
      <c r="B56" s="18"/>
      <c r="C56" s="11"/>
      <c r="D56" s="11"/>
      <c r="E56" s="11"/>
      <c r="F56" s="59"/>
    </row>
    <row r="57" spans="1:6" ht="15">
      <c r="A57" s="42"/>
      <c r="B57" s="18"/>
      <c r="C57" s="11"/>
      <c r="D57" s="11"/>
      <c r="E57" s="11"/>
      <c r="F57" s="59"/>
    </row>
    <row r="58" spans="1:6" ht="15">
      <c r="A58" s="42"/>
      <c r="B58" s="18"/>
      <c r="C58" s="11"/>
      <c r="D58" s="11"/>
      <c r="E58" s="11"/>
      <c r="F58" s="59"/>
    </row>
    <row r="59" spans="1:6" ht="15">
      <c r="A59" s="42"/>
      <c r="B59" s="18"/>
      <c r="C59" s="11"/>
      <c r="D59" s="11"/>
      <c r="E59" s="11"/>
      <c r="F59" s="59"/>
    </row>
    <row r="60" spans="1:6" ht="15">
      <c r="A60" s="42"/>
      <c r="B60" s="18"/>
      <c r="C60" s="11"/>
      <c r="D60" s="11"/>
      <c r="E60" s="11"/>
      <c r="F60" s="59"/>
    </row>
    <row r="61" spans="1:6" ht="15">
      <c r="A61" s="42"/>
      <c r="B61" s="18"/>
      <c r="C61" s="11"/>
      <c r="D61" s="11"/>
      <c r="E61" s="11"/>
      <c r="F61" s="59"/>
    </row>
    <row r="62" spans="1:6" ht="15">
      <c r="A62" s="42"/>
      <c r="B62" s="18"/>
      <c r="C62" s="11"/>
      <c r="D62" s="11"/>
      <c r="E62" s="11"/>
      <c r="F62" s="59"/>
    </row>
    <row r="63" spans="1:6" ht="15">
      <c r="A63" s="42"/>
      <c r="B63" s="18"/>
      <c r="C63" s="11"/>
      <c r="D63" s="11"/>
      <c r="E63" s="11"/>
      <c r="F63" s="59"/>
    </row>
    <row r="64" spans="1:6" ht="15">
      <c r="A64" s="42"/>
      <c r="B64" s="18"/>
      <c r="C64" s="11"/>
      <c r="D64" s="11"/>
      <c r="E64" s="11"/>
      <c r="F64" s="59"/>
    </row>
  </sheetData>
  <mergeCells count="4">
    <mergeCell ref="C2:D2"/>
    <mergeCell ref="C3:E3"/>
    <mergeCell ref="C4:E4"/>
    <mergeCell ref="A45:F4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70" r:id="rId2"/>
  <headerFooter alignWithMargins="0">
    <oddFooter xml:space="preserve">&amp;LWK-Leitung
Uwe Metzner
Kampfrichter&amp;RLeiter der Auswertung 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6">
    <tabColor indexed="13"/>
  </sheetPr>
  <dimension ref="A2:G193"/>
  <sheetViews>
    <sheetView view="pageBreakPreview" zoomScale="75" zoomScaleSheetLayoutView="75" workbookViewId="0" topLeftCell="A10">
      <selection activeCell="A38" sqref="A38"/>
    </sheetView>
  </sheetViews>
  <sheetFormatPr defaultColWidth="11.421875" defaultRowHeight="12.75"/>
  <cols>
    <col min="4" max="4" width="23.28125" style="0" customWidth="1"/>
    <col min="5" max="5" width="29.7109375" style="0" customWidth="1"/>
    <col min="6" max="6" width="26.57421875" style="0" hidden="1" customWidth="1"/>
    <col min="7" max="7" width="19.00390625" style="0" customWidth="1"/>
  </cols>
  <sheetData>
    <row r="2" spans="3:4" ht="29.25">
      <c r="C2" s="137" t="s">
        <v>11</v>
      </c>
      <c r="D2" s="137"/>
    </row>
    <row r="3" spans="3:5" ht="15">
      <c r="C3" s="138" t="s">
        <v>12</v>
      </c>
      <c r="D3" s="138"/>
      <c r="E3" s="138"/>
    </row>
    <row r="11" spans="1:7" ht="30">
      <c r="A11" s="142" t="s">
        <v>19</v>
      </c>
      <c r="B11" s="142"/>
      <c r="C11" s="142"/>
      <c r="D11" s="142"/>
      <c r="E11" s="142"/>
      <c r="F11" s="142"/>
      <c r="G11" s="36"/>
    </row>
    <row r="13" spans="1:7" ht="23.25">
      <c r="A13" s="143" t="str">
        <f>Anmeldung!C3</f>
        <v>Firmenpokal mit KW GK</v>
      </c>
      <c r="B13" s="143"/>
      <c r="C13" s="143"/>
      <c r="D13" s="143"/>
      <c r="E13" s="143"/>
      <c r="F13" s="30"/>
      <c r="G13" s="30"/>
    </row>
    <row r="14" spans="1:7" ht="14.25">
      <c r="A14" s="144" t="str">
        <f>Anmeldung!C4</f>
        <v>20 Schuss</v>
      </c>
      <c r="B14" s="144"/>
      <c r="C14" s="144"/>
      <c r="D14" s="144"/>
      <c r="E14" s="144"/>
      <c r="F14" s="30"/>
      <c r="G14" s="30"/>
    </row>
    <row r="15" spans="3:7" ht="14.25">
      <c r="C15" s="30"/>
      <c r="D15" s="30"/>
      <c r="E15" s="43"/>
      <c r="F15" s="37">
        <v>38101</v>
      </c>
      <c r="G15" s="30"/>
    </row>
    <row r="16" spans="1:7" ht="14.25">
      <c r="A16" s="30"/>
      <c r="B16" s="30"/>
      <c r="C16" s="30"/>
      <c r="D16" s="30"/>
      <c r="E16" s="30"/>
      <c r="F16" s="30"/>
      <c r="G16" s="30"/>
    </row>
    <row r="17" spans="1:7" ht="14.25">
      <c r="A17" s="30"/>
      <c r="B17" s="30"/>
      <c r="C17" s="30"/>
      <c r="D17" s="30"/>
      <c r="E17" s="30"/>
      <c r="F17" s="30"/>
      <c r="G17" s="30"/>
    </row>
    <row r="18" spans="1:7" ht="14.25">
      <c r="A18" s="30"/>
      <c r="B18" s="30"/>
      <c r="C18" s="30"/>
      <c r="D18" s="30"/>
      <c r="E18" s="30"/>
      <c r="F18" s="30"/>
      <c r="G18" s="30"/>
    </row>
    <row r="19" spans="1:7" ht="14.25">
      <c r="A19" s="30"/>
      <c r="B19" s="30"/>
      <c r="C19" s="30"/>
      <c r="D19" s="30"/>
      <c r="E19" s="30"/>
      <c r="F19" s="30"/>
      <c r="G19" s="30"/>
    </row>
    <row r="20" spans="1:7" ht="15">
      <c r="A20" s="9" t="s">
        <v>21</v>
      </c>
      <c r="B20" s="30"/>
      <c r="C20" s="30"/>
      <c r="D20" s="30"/>
      <c r="E20" s="30"/>
      <c r="F20" s="30"/>
      <c r="G20" s="30"/>
    </row>
    <row r="21" spans="1:7" ht="15">
      <c r="A21" s="9"/>
      <c r="B21" s="30"/>
      <c r="C21" s="30"/>
      <c r="D21" s="30"/>
      <c r="E21" s="30"/>
      <c r="F21" s="30"/>
      <c r="G21" s="30"/>
    </row>
    <row r="22" spans="1:7" ht="15">
      <c r="A22" s="9">
        <v>1</v>
      </c>
      <c r="B22" s="30" t="s">
        <v>39</v>
      </c>
      <c r="C22" s="30"/>
      <c r="D22" s="30"/>
      <c r="E22" s="30"/>
      <c r="F22" s="30"/>
      <c r="G22" s="30"/>
    </row>
    <row r="23" spans="1:7" ht="15">
      <c r="A23" s="9"/>
      <c r="B23" s="30"/>
      <c r="C23" s="30"/>
      <c r="D23" s="30"/>
      <c r="E23" s="30"/>
      <c r="F23" s="30"/>
      <c r="G23" s="30"/>
    </row>
    <row r="24" spans="1:7" ht="15">
      <c r="A24" s="9"/>
      <c r="B24" s="30"/>
      <c r="C24" s="30"/>
      <c r="D24" s="30"/>
      <c r="E24" s="30"/>
      <c r="F24" s="30"/>
      <c r="G24" s="30"/>
    </row>
    <row r="25" spans="1:7" ht="15">
      <c r="A25" s="9" t="s">
        <v>24</v>
      </c>
      <c r="B25" s="30"/>
      <c r="C25" s="30"/>
      <c r="D25" s="30"/>
      <c r="E25" s="30"/>
      <c r="F25" s="30"/>
      <c r="G25" s="30"/>
    </row>
    <row r="26" spans="1:7" ht="15">
      <c r="A26" s="9" t="s">
        <v>22</v>
      </c>
      <c r="B26" s="30"/>
      <c r="C26" s="30"/>
      <c r="D26" s="30"/>
      <c r="E26" s="30"/>
      <c r="F26" s="30"/>
      <c r="G26" s="30"/>
    </row>
    <row r="27" spans="1:7" ht="14.25">
      <c r="A27" s="30"/>
      <c r="B27" s="30"/>
      <c r="C27" s="30"/>
      <c r="D27" s="30"/>
      <c r="E27" s="30"/>
      <c r="F27" s="30"/>
      <c r="G27" s="30"/>
    </row>
    <row r="28" spans="1:7" ht="15">
      <c r="A28" s="9" t="s">
        <v>25</v>
      </c>
      <c r="B28" s="30"/>
      <c r="C28" s="30"/>
      <c r="D28" s="30"/>
      <c r="E28" s="30"/>
      <c r="F28" s="30"/>
      <c r="G28" s="30"/>
    </row>
    <row r="29" spans="1:7" ht="14.25">
      <c r="A29" s="30"/>
      <c r="B29" s="30"/>
      <c r="C29" s="30"/>
      <c r="D29" s="30"/>
      <c r="E29" s="30"/>
      <c r="F29" s="30"/>
      <c r="G29" s="30"/>
    </row>
    <row r="30" spans="1:7" ht="14.25">
      <c r="A30" s="30"/>
      <c r="B30" s="30"/>
      <c r="C30" s="30"/>
      <c r="D30" s="30"/>
      <c r="E30" s="30"/>
      <c r="F30" s="30"/>
      <c r="G30" s="30"/>
    </row>
    <row r="31" spans="1:7" ht="14.25">
      <c r="A31" s="30"/>
      <c r="B31" s="30"/>
      <c r="C31" s="30"/>
      <c r="D31" s="30"/>
      <c r="E31" s="30"/>
      <c r="F31" s="30"/>
      <c r="G31" s="30"/>
    </row>
    <row r="32" spans="1:7" ht="14.25">
      <c r="A32" s="30"/>
      <c r="B32" s="30"/>
      <c r="C32" s="30"/>
      <c r="D32" s="30"/>
      <c r="E32" s="30"/>
      <c r="F32" s="30"/>
      <c r="G32" s="30"/>
    </row>
    <row r="33" spans="1:7" ht="15">
      <c r="A33" s="30"/>
      <c r="B33" s="30"/>
      <c r="C33" s="30"/>
      <c r="D33" s="44"/>
      <c r="E33" s="30"/>
      <c r="F33" s="30"/>
      <c r="G33" s="30"/>
    </row>
    <row r="34" spans="1:7" ht="14.25">
      <c r="A34" s="30"/>
      <c r="B34" s="30"/>
      <c r="C34" s="30"/>
      <c r="D34" s="97"/>
      <c r="E34" s="97"/>
      <c r="F34" s="30"/>
      <c r="G34" s="30"/>
    </row>
    <row r="35" spans="1:7" ht="14.25">
      <c r="A35" s="30"/>
      <c r="B35" s="30"/>
      <c r="C35" s="30"/>
      <c r="D35" s="97"/>
      <c r="E35" s="97"/>
      <c r="F35" s="30"/>
      <c r="G35" s="30"/>
    </row>
    <row r="36" spans="1:7" ht="14.25">
      <c r="A36" s="30"/>
      <c r="B36" s="30"/>
      <c r="C36" s="30"/>
      <c r="D36" s="30"/>
      <c r="E36" s="30"/>
      <c r="F36" s="30"/>
      <c r="G36" s="30"/>
    </row>
    <row r="37" spans="1:7" ht="14.25">
      <c r="A37" s="30"/>
      <c r="B37" s="30"/>
      <c r="C37" s="30"/>
      <c r="D37" s="97"/>
      <c r="E37" s="97"/>
      <c r="F37" s="30"/>
      <c r="G37" s="30"/>
    </row>
    <row r="38" spans="1:7" ht="14.25">
      <c r="A38" s="30" t="s">
        <v>49</v>
      </c>
      <c r="B38" s="30" t="s">
        <v>51</v>
      </c>
      <c r="C38" s="30"/>
      <c r="D38" s="97" t="s">
        <v>38</v>
      </c>
      <c r="E38" s="30"/>
      <c r="F38" s="30"/>
      <c r="G38" s="30"/>
    </row>
    <row r="39" spans="1:7" ht="14.25">
      <c r="A39" s="30"/>
      <c r="B39" s="30"/>
      <c r="C39" s="30"/>
      <c r="D39" s="30"/>
      <c r="E39" s="30"/>
      <c r="F39" s="30"/>
      <c r="G39" s="30"/>
    </row>
    <row r="40" spans="1:7" ht="14.25">
      <c r="A40" s="30"/>
      <c r="B40" s="30"/>
      <c r="C40" s="30"/>
      <c r="D40" s="45"/>
      <c r="E40" s="45"/>
      <c r="F40" s="30"/>
      <c r="G40" s="30"/>
    </row>
    <row r="41" spans="1:7" ht="14.25">
      <c r="A41" s="141"/>
      <c r="B41" s="141"/>
      <c r="C41" s="37"/>
      <c r="D41" s="30"/>
      <c r="E41" s="30"/>
      <c r="F41" s="30"/>
      <c r="G41" s="30"/>
    </row>
    <row r="42" spans="1:7" ht="14.25">
      <c r="A42" s="30"/>
      <c r="B42" s="30"/>
      <c r="C42" s="30"/>
      <c r="D42" s="30"/>
      <c r="E42" s="30"/>
      <c r="F42" s="30"/>
      <c r="G42" s="30"/>
    </row>
    <row r="43" spans="1:7" ht="14.25">
      <c r="A43" s="30"/>
      <c r="B43" s="30"/>
      <c r="C43" s="30"/>
      <c r="D43" s="30"/>
      <c r="E43" s="30"/>
      <c r="F43" s="30"/>
      <c r="G43" s="30"/>
    </row>
    <row r="44" spans="2:6" ht="14.25">
      <c r="B44" s="30"/>
      <c r="C44" s="30"/>
      <c r="D44" s="30"/>
      <c r="F44" s="30" t="s">
        <v>20</v>
      </c>
    </row>
    <row r="45" spans="1:7" ht="14.25">
      <c r="A45" s="30"/>
      <c r="B45" s="30"/>
      <c r="C45" s="30"/>
      <c r="D45" s="30"/>
      <c r="E45" s="30"/>
      <c r="F45" s="30"/>
      <c r="G45" s="30"/>
    </row>
    <row r="46" spans="1:7" ht="14.25">
      <c r="A46" s="141" t="s">
        <v>40</v>
      </c>
      <c r="B46" s="141"/>
      <c r="C46" s="37">
        <f>Anmeldung!K3</f>
        <v>43127</v>
      </c>
      <c r="D46" s="30"/>
      <c r="E46" s="30"/>
      <c r="F46" s="30"/>
      <c r="G46" s="30"/>
    </row>
    <row r="47" spans="1:7" ht="14.25">
      <c r="A47" s="30"/>
      <c r="B47" s="30"/>
      <c r="C47" s="30"/>
      <c r="D47" s="30"/>
      <c r="E47" s="30"/>
      <c r="F47" s="30"/>
      <c r="G47" s="30"/>
    </row>
    <row r="48" spans="1:7" ht="14.25">
      <c r="A48" s="30"/>
      <c r="B48" s="30"/>
      <c r="C48" s="30"/>
      <c r="D48" s="30"/>
      <c r="E48" s="30"/>
      <c r="F48" s="30"/>
      <c r="G48" s="30"/>
    </row>
    <row r="49" spans="2:7" ht="14.25">
      <c r="B49" s="30"/>
      <c r="C49" s="30"/>
      <c r="D49" s="30"/>
      <c r="F49" s="30"/>
      <c r="G49" s="30"/>
    </row>
    <row r="50" spans="1:7" ht="14.25">
      <c r="A50" s="30"/>
      <c r="B50" s="30"/>
      <c r="C50" s="30"/>
      <c r="D50" s="30"/>
      <c r="E50" s="30"/>
      <c r="F50" s="30"/>
      <c r="G50" s="30"/>
    </row>
    <row r="51" spans="1:7" ht="14.25">
      <c r="A51" s="30"/>
      <c r="B51" s="30"/>
      <c r="C51" s="30"/>
      <c r="D51" s="30"/>
      <c r="E51" s="30"/>
      <c r="F51" s="30"/>
      <c r="G51" s="30"/>
    </row>
    <row r="52" spans="1:7" ht="14.25">
      <c r="A52" s="23"/>
      <c r="B52" s="30"/>
      <c r="C52" s="30"/>
      <c r="D52" s="30"/>
      <c r="E52" s="50"/>
      <c r="F52" s="30"/>
      <c r="G52" s="30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  <row r="55" spans="1:7" ht="14.25">
      <c r="A55" s="30"/>
      <c r="B55" s="30"/>
      <c r="C55" s="30"/>
      <c r="D55" s="30"/>
      <c r="E55" s="30"/>
      <c r="F55" s="30"/>
      <c r="G55" s="30"/>
    </row>
    <row r="56" spans="1:7" ht="14.25">
      <c r="A56" s="30"/>
      <c r="B56" s="30"/>
      <c r="C56" s="30"/>
      <c r="D56" s="30"/>
      <c r="E56" s="30"/>
      <c r="F56" s="30"/>
      <c r="G56" s="30"/>
    </row>
    <row r="57" spans="1:7" ht="14.25">
      <c r="A57" s="30"/>
      <c r="B57" s="30"/>
      <c r="C57" s="30"/>
      <c r="D57" s="30"/>
      <c r="E57" s="30"/>
      <c r="F57" s="30"/>
      <c r="G57" s="30"/>
    </row>
    <row r="58" spans="1:7" ht="14.25">
      <c r="A58" s="30"/>
      <c r="B58" s="30"/>
      <c r="C58" s="30"/>
      <c r="D58" s="30"/>
      <c r="E58" s="30"/>
      <c r="F58" s="30"/>
      <c r="G58" s="30"/>
    </row>
    <row r="59" spans="1:7" ht="14.25">
      <c r="A59" s="30"/>
      <c r="B59" s="30"/>
      <c r="C59" s="30"/>
      <c r="D59" s="30"/>
      <c r="E59" s="30"/>
      <c r="F59" s="30"/>
      <c r="G59" s="30"/>
    </row>
    <row r="60" spans="1:7" ht="14.25">
      <c r="A60" s="30"/>
      <c r="B60" s="30"/>
      <c r="C60" s="30"/>
      <c r="D60" s="30"/>
      <c r="E60" s="30"/>
      <c r="F60" s="30"/>
      <c r="G60" s="30"/>
    </row>
    <row r="61" spans="1:7" ht="14.25">
      <c r="A61" s="30"/>
      <c r="B61" s="30"/>
      <c r="C61" s="30"/>
      <c r="D61" s="30"/>
      <c r="E61" s="30"/>
      <c r="F61" s="30"/>
      <c r="G61" s="30"/>
    </row>
    <row r="62" spans="1:7" ht="14.25">
      <c r="A62" s="30"/>
      <c r="B62" s="30"/>
      <c r="C62" s="30"/>
      <c r="D62" s="30"/>
      <c r="E62" s="30"/>
      <c r="F62" s="30"/>
      <c r="G62" s="30"/>
    </row>
    <row r="63" spans="1:7" ht="14.25">
      <c r="A63" s="30"/>
      <c r="B63" s="30"/>
      <c r="C63" s="30"/>
      <c r="D63" s="30"/>
      <c r="E63" s="30"/>
      <c r="F63" s="30"/>
      <c r="G63" s="30"/>
    </row>
    <row r="64" spans="1:7" ht="14.25">
      <c r="A64" s="30"/>
      <c r="B64" s="30"/>
      <c r="C64" s="30"/>
      <c r="D64" s="30"/>
      <c r="E64" s="30"/>
      <c r="F64" s="30"/>
      <c r="G64" s="30"/>
    </row>
    <row r="65" spans="1:7" ht="14.25">
      <c r="A65" s="30"/>
      <c r="B65" s="30"/>
      <c r="C65" s="30"/>
      <c r="D65" s="30"/>
      <c r="E65" s="30"/>
      <c r="F65" s="30"/>
      <c r="G65" s="30"/>
    </row>
    <row r="66" spans="1:7" ht="14.25">
      <c r="A66" s="30"/>
      <c r="B66" s="30"/>
      <c r="C66" s="30"/>
      <c r="D66" s="30"/>
      <c r="E66" s="30"/>
      <c r="F66" s="30"/>
      <c r="G66" s="30"/>
    </row>
    <row r="67" spans="1:7" ht="14.25">
      <c r="A67" s="30"/>
      <c r="B67" s="30"/>
      <c r="C67" s="30"/>
      <c r="D67" s="30"/>
      <c r="E67" s="30"/>
      <c r="F67" s="30"/>
      <c r="G67" s="30"/>
    </row>
    <row r="68" spans="1:7" ht="14.25">
      <c r="A68" s="30"/>
      <c r="B68" s="30"/>
      <c r="C68" s="30"/>
      <c r="D68" s="30"/>
      <c r="E68" s="30"/>
      <c r="F68" s="30"/>
      <c r="G68" s="30"/>
    </row>
    <row r="69" spans="1:7" ht="14.25">
      <c r="A69" s="30"/>
      <c r="B69" s="30"/>
      <c r="C69" s="30"/>
      <c r="D69" s="30"/>
      <c r="E69" s="30"/>
      <c r="F69" s="30"/>
      <c r="G69" s="30"/>
    </row>
    <row r="70" spans="1:7" ht="14.25">
      <c r="A70" s="30"/>
      <c r="B70" s="30"/>
      <c r="C70" s="30"/>
      <c r="D70" s="30"/>
      <c r="E70" s="30"/>
      <c r="F70" s="30"/>
      <c r="G70" s="30"/>
    </row>
    <row r="71" spans="1:7" ht="14.25">
      <c r="A71" s="30"/>
      <c r="B71" s="30"/>
      <c r="C71" s="30"/>
      <c r="D71" s="30"/>
      <c r="E71" s="30"/>
      <c r="F71" s="30"/>
      <c r="G71" s="30"/>
    </row>
    <row r="72" spans="1:7" ht="14.25">
      <c r="A72" s="30"/>
      <c r="B72" s="30"/>
      <c r="C72" s="30"/>
      <c r="D72" s="30"/>
      <c r="E72" s="30"/>
      <c r="F72" s="30"/>
      <c r="G72" s="30"/>
    </row>
    <row r="73" spans="1:7" ht="14.25">
      <c r="A73" s="30"/>
      <c r="B73" s="30"/>
      <c r="C73" s="30"/>
      <c r="D73" s="30"/>
      <c r="E73" s="30"/>
      <c r="F73" s="30"/>
      <c r="G73" s="30"/>
    </row>
    <row r="74" spans="1:7" ht="14.25">
      <c r="A74" s="30"/>
      <c r="B74" s="30"/>
      <c r="C74" s="30"/>
      <c r="D74" s="30"/>
      <c r="E74" s="30"/>
      <c r="F74" s="30"/>
      <c r="G74" s="30"/>
    </row>
    <row r="75" spans="1:7" ht="14.25">
      <c r="A75" s="30"/>
      <c r="B75" s="30"/>
      <c r="C75" s="30"/>
      <c r="D75" s="30"/>
      <c r="E75" s="30"/>
      <c r="F75" s="30"/>
      <c r="G75" s="30"/>
    </row>
    <row r="76" spans="1:7" ht="14.25">
      <c r="A76" s="30"/>
      <c r="B76" s="30"/>
      <c r="C76" s="30"/>
      <c r="D76" s="30"/>
      <c r="E76" s="30"/>
      <c r="F76" s="30"/>
      <c r="G76" s="30"/>
    </row>
    <row r="77" spans="1:7" ht="14.25">
      <c r="A77" s="30"/>
      <c r="B77" s="30"/>
      <c r="C77" s="30"/>
      <c r="D77" s="30"/>
      <c r="E77" s="30"/>
      <c r="F77" s="30"/>
      <c r="G77" s="30"/>
    </row>
    <row r="78" spans="1:7" ht="14.25">
      <c r="A78" s="30"/>
      <c r="B78" s="30"/>
      <c r="C78" s="30"/>
      <c r="D78" s="30"/>
      <c r="E78" s="30"/>
      <c r="F78" s="30"/>
      <c r="G78" s="30"/>
    </row>
    <row r="79" spans="1:7" ht="14.25">
      <c r="A79" s="30"/>
      <c r="B79" s="30"/>
      <c r="C79" s="30"/>
      <c r="D79" s="30"/>
      <c r="E79" s="30"/>
      <c r="F79" s="30"/>
      <c r="G79" s="30"/>
    </row>
    <row r="80" spans="1:7" ht="14.25">
      <c r="A80" s="30"/>
      <c r="B80" s="30"/>
      <c r="C80" s="30"/>
      <c r="D80" s="30"/>
      <c r="E80" s="30"/>
      <c r="F80" s="30"/>
      <c r="G80" s="30"/>
    </row>
    <row r="81" spans="1:7" ht="14.25">
      <c r="A81" s="30"/>
      <c r="B81" s="30"/>
      <c r="C81" s="30"/>
      <c r="D81" s="30"/>
      <c r="E81" s="30"/>
      <c r="F81" s="30"/>
      <c r="G81" s="30"/>
    </row>
    <row r="82" spans="1:7" ht="14.25">
      <c r="A82" s="30"/>
      <c r="B82" s="30"/>
      <c r="C82" s="30"/>
      <c r="D82" s="30"/>
      <c r="E82" s="30"/>
      <c r="F82" s="30"/>
      <c r="G82" s="30"/>
    </row>
    <row r="83" spans="1:7" ht="14.25">
      <c r="A83" s="30"/>
      <c r="B83" s="30"/>
      <c r="C83" s="30"/>
      <c r="D83" s="30"/>
      <c r="E83" s="30"/>
      <c r="F83" s="30"/>
      <c r="G83" s="30"/>
    </row>
    <row r="84" spans="1:7" ht="14.25">
      <c r="A84" s="30"/>
      <c r="B84" s="30"/>
      <c r="C84" s="30"/>
      <c r="D84" s="30"/>
      <c r="E84" s="30"/>
      <c r="F84" s="30"/>
      <c r="G84" s="30"/>
    </row>
    <row r="85" spans="1:7" ht="14.25">
      <c r="A85" s="30"/>
      <c r="B85" s="30"/>
      <c r="C85" s="30"/>
      <c r="D85" s="30"/>
      <c r="E85" s="30"/>
      <c r="F85" s="30"/>
      <c r="G85" s="30"/>
    </row>
    <row r="86" spans="1:7" ht="14.25">
      <c r="A86" s="30"/>
      <c r="B86" s="30"/>
      <c r="C86" s="30"/>
      <c r="D86" s="30"/>
      <c r="E86" s="30"/>
      <c r="F86" s="30"/>
      <c r="G86" s="30"/>
    </row>
    <row r="87" spans="1:7" ht="14.25">
      <c r="A87" s="30"/>
      <c r="B87" s="30"/>
      <c r="C87" s="30"/>
      <c r="D87" s="30"/>
      <c r="E87" s="30"/>
      <c r="F87" s="30"/>
      <c r="G87" s="30"/>
    </row>
    <row r="88" spans="1:7" ht="14.25">
      <c r="A88" s="30"/>
      <c r="B88" s="30"/>
      <c r="C88" s="30"/>
      <c r="D88" s="30"/>
      <c r="E88" s="30"/>
      <c r="F88" s="30"/>
      <c r="G88" s="30"/>
    </row>
    <row r="89" spans="1:7" ht="14.25">
      <c r="A89" s="30"/>
      <c r="B89" s="30"/>
      <c r="C89" s="30"/>
      <c r="D89" s="30"/>
      <c r="E89" s="30"/>
      <c r="F89" s="30"/>
      <c r="G89" s="30"/>
    </row>
    <row r="90" spans="1:7" ht="14.25">
      <c r="A90" s="30"/>
      <c r="B90" s="30"/>
      <c r="C90" s="30"/>
      <c r="D90" s="30"/>
      <c r="E90" s="30"/>
      <c r="F90" s="30"/>
      <c r="G90" s="30"/>
    </row>
    <row r="91" spans="1:7" ht="14.25">
      <c r="A91" s="30"/>
      <c r="B91" s="30"/>
      <c r="C91" s="30"/>
      <c r="D91" s="30"/>
      <c r="E91" s="30"/>
      <c r="F91" s="30"/>
      <c r="G91" s="30"/>
    </row>
    <row r="92" spans="1:7" ht="14.25">
      <c r="A92" s="30"/>
      <c r="B92" s="30"/>
      <c r="C92" s="30"/>
      <c r="D92" s="30"/>
      <c r="E92" s="30"/>
      <c r="F92" s="30"/>
      <c r="G92" s="30"/>
    </row>
    <row r="93" spans="1:7" ht="14.25">
      <c r="A93" s="30"/>
      <c r="B93" s="30"/>
      <c r="C93" s="30"/>
      <c r="D93" s="30"/>
      <c r="E93" s="30"/>
      <c r="F93" s="30"/>
      <c r="G93" s="30"/>
    </row>
    <row r="94" spans="1:7" ht="14.25">
      <c r="A94" s="30"/>
      <c r="B94" s="30"/>
      <c r="C94" s="30"/>
      <c r="D94" s="30"/>
      <c r="E94" s="30"/>
      <c r="F94" s="30"/>
      <c r="G94" s="30"/>
    </row>
    <row r="95" spans="1:7" ht="14.25">
      <c r="A95" s="30"/>
      <c r="B95" s="30"/>
      <c r="C95" s="30"/>
      <c r="D95" s="30"/>
      <c r="E95" s="30"/>
      <c r="F95" s="30"/>
      <c r="G95" s="30"/>
    </row>
    <row r="96" spans="1:7" ht="14.25">
      <c r="A96" s="30"/>
      <c r="B96" s="30"/>
      <c r="C96" s="30"/>
      <c r="D96" s="30"/>
      <c r="E96" s="30"/>
      <c r="F96" s="30"/>
      <c r="G96" s="30"/>
    </row>
    <row r="97" spans="1:7" ht="14.25">
      <c r="A97" s="30"/>
      <c r="B97" s="30"/>
      <c r="C97" s="30"/>
      <c r="D97" s="30"/>
      <c r="E97" s="30"/>
      <c r="F97" s="30"/>
      <c r="G97" s="30"/>
    </row>
    <row r="98" spans="1:7" ht="14.25">
      <c r="A98" s="30"/>
      <c r="B98" s="30"/>
      <c r="C98" s="30"/>
      <c r="D98" s="30"/>
      <c r="E98" s="30"/>
      <c r="F98" s="30"/>
      <c r="G98" s="30"/>
    </row>
    <row r="99" spans="1:7" ht="14.25">
      <c r="A99" s="30"/>
      <c r="B99" s="30"/>
      <c r="C99" s="30"/>
      <c r="D99" s="30"/>
      <c r="E99" s="30"/>
      <c r="F99" s="30"/>
      <c r="G99" s="30"/>
    </row>
    <row r="100" spans="1:7" ht="14.25">
      <c r="A100" s="30"/>
      <c r="B100" s="30"/>
      <c r="C100" s="30"/>
      <c r="D100" s="30"/>
      <c r="E100" s="30"/>
      <c r="F100" s="30"/>
      <c r="G100" s="30"/>
    </row>
    <row r="101" spans="1:7" ht="14.25">
      <c r="A101" s="30"/>
      <c r="B101" s="30"/>
      <c r="C101" s="30"/>
      <c r="D101" s="30"/>
      <c r="E101" s="30"/>
      <c r="F101" s="30"/>
      <c r="G101" s="30"/>
    </row>
    <row r="102" spans="1:7" ht="14.25">
      <c r="A102" s="30"/>
      <c r="B102" s="30"/>
      <c r="C102" s="30"/>
      <c r="D102" s="30"/>
      <c r="E102" s="30"/>
      <c r="F102" s="30"/>
      <c r="G102" s="30"/>
    </row>
    <row r="103" spans="1:7" ht="14.25">
      <c r="A103" s="30"/>
      <c r="B103" s="30"/>
      <c r="C103" s="30"/>
      <c r="D103" s="30"/>
      <c r="E103" s="30"/>
      <c r="F103" s="30"/>
      <c r="G103" s="30"/>
    </row>
    <row r="104" spans="1:7" ht="14.25">
      <c r="A104" s="30"/>
      <c r="B104" s="30"/>
      <c r="C104" s="30"/>
      <c r="D104" s="30"/>
      <c r="E104" s="30"/>
      <c r="F104" s="30"/>
      <c r="G104" s="30"/>
    </row>
    <row r="105" spans="1:7" ht="14.25">
      <c r="A105" s="30"/>
      <c r="B105" s="30"/>
      <c r="C105" s="30"/>
      <c r="D105" s="30"/>
      <c r="E105" s="30"/>
      <c r="F105" s="30"/>
      <c r="G105" s="30"/>
    </row>
    <row r="106" spans="1:7" ht="14.25">
      <c r="A106" s="30"/>
      <c r="B106" s="30"/>
      <c r="C106" s="30"/>
      <c r="D106" s="30"/>
      <c r="E106" s="30"/>
      <c r="F106" s="30"/>
      <c r="G106" s="30"/>
    </row>
    <row r="107" spans="1:7" ht="14.25">
      <c r="A107" s="30"/>
      <c r="B107" s="30"/>
      <c r="C107" s="30"/>
      <c r="D107" s="30"/>
      <c r="E107" s="30"/>
      <c r="F107" s="30"/>
      <c r="G107" s="30"/>
    </row>
    <row r="108" spans="1:7" ht="14.25">
      <c r="A108" s="30"/>
      <c r="B108" s="30"/>
      <c r="C108" s="30"/>
      <c r="D108" s="30"/>
      <c r="E108" s="30"/>
      <c r="F108" s="30"/>
      <c r="G108" s="30"/>
    </row>
    <row r="109" spans="1:7" ht="14.25">
      <c r="A109" s="30"/>
      <c r="B109" s="30"/>
      <c r="C109" s="30"/>
      <c r="D109" s="30"/>
      <c r="E109" s="30"/>
      <c r="F109" s="30"/>
      <c r="G109" s="30"/>
    </row>
    <row r="110" spans="1:7" ht="14.25">
      <c r="A110" s="30"/>
      <c r="B110" s="30"/>
      <c r="C110" s="30"/>
      <c r="D110" s="30"/>
      <c r="E110" s="30"/>
      <c r="F110" s="30"/>
      <c r="G110" s="30"/>
    </row>
    <row r="111" spans="1:7" ht="14.25">
      <c r="A111" s="30"/>
      <c r="B111" s="30"/>
      <c r="C111" s="30"/>
      <c r="D111" s="30"/>
      <c r="E111" s="30"/>
      <c r="F111" s="30"/>
      <c r="G111" s="30"/>
    </row>
    <row r="112" spans="1:7" ht="14.25">
      <c r="A112" s="30"/>
      <c r="B112" s="30"/>
      <c r="C112" s="30"/>
      <c r="D112" s="30"/>
      <c r="E112" s="30"/>
      <c r="F112" s="30"/>
      <c r="G112" s="30"/>
    </row>
    <row r="113" spans="1:7" ht="14.25">
      <c r="A113" s="30"/>
      <c r="B113" s="30"/>
      <c r="C113" s="30"/>
      <c r="D113" s="30"/>
      <c r="E113" s="30"/>
      <c r="F113" s="30"/>
      <c r="G113" s="30"/>
    </row>
    <row r="114" spans="1:7" ht="14.25">
      <c r="A114" s="30"/>
      <c r="B114" s="30"/>
      <c r="C114" s="30"/>
      <c r="D114" s="30"/>
      <c r="E114" s="30"/>
      <c r="F114" s="30"/>
      <c r="G114" s="30"/>
    </row>
    <row r="115" spans="1:7" ht="14.25">
      <c r="A115" s="30"/>
      <c r="B115" s="30"/>
      <c r="C115" s="30"/>
      <c r="D115" s="30"/>
      <c r="E115" s="30"/>
      <c r="F115" s="30"/>
      <c r="G115" s="30"/>
    </row>
    <row r="116" spans="1:7" ht="14.25">
      <c r="A116" s="30"/>
      <c r="B116" s="30"/>
      <c r="C116" s="30"/>
      <c r="D116" s="30"/>
      <c r="E116" s="30"/>
      <c r="F116" s="30"/>
      <c r="G116" s="30"/>
    </row>
    <row r="117" spans="1:7" ht="14.25">
      <c r="A117" s="30"/>
      <c r="B117" s="30"/>
      <c r="C117" s="30"/>
      <c r="D117" s="30"/>
      <c r="E117" s="30"/>
      <c r="F117" s="30"/>
      <c r="G117" s="30"/>
    </row>
    <row r="118" spans="1:7" ht="14.25">
      <c r="A118" s="30"/>
      <c r="B118" s="30"/>
      <c r="C118" s="30"/>
      <c r="D118" s="30"/>
      <c r="E118" s="30"/>
      <c r="F118" s="30"/>
      <c r="G118" s="30"/>
    </row>
    <row r="119" spans="1:7" ht="14.25">
      <c r="A119" s="30"/>
      <c r="B119" s="30"/>
      <c r="C119" s="30"/>
      <c r="D119" s="30"/>
      <c r="E119" s="30"/>
      <c r="F119" s="30"/>
      <c r="G119" s="30"/>
    </row>
    <row r="120" spans="1:7" ht="14.25">
      <c r="A120" s="30"/>
      <c r="B120" s="30"/>
      <c r="C120" s="30"/>
      <c r="D120" s="30"/>
      <c r="E120" s="30"/>
      <c r="F120" s="30"/>
      <c r="G120" s="30"/>
    </row>
    <row r="121" spans="1:7" ht="14.25">
      <c r="A121" s="30"/>
      <c r="B121" s="30"/>
      <c r="C121" s="30"/>
      <c r="D121" s="30"/>
      <c r="E121" s="30"/>
      <c r="F121" s="30"/>
      <c r="G121" s="30"/>
    </row>
    <row r="122" spans="1:7" ht="14.25">
      <c r="A122" s="30"/>
      <c r="B122" s="30"/>
      <c r="C122" s="30"/>
      <c r="D122" s="30"/>
      <c r="E122" s="30"/>
      <c r="F122" s="30"/>
      <c r="G122" s="30"/>
    </row>
    <row r="123" spans="1:7" ht="14.25">
      <c r="A123" s="30"/>
      <c r="B123" s="30"/>
      <c r="C123" s="30"/>
      <c r="D123" s="30"/>
      <c r="E123" s="30"/>
      <c r="F123" s="30"/>
      <c r="G123" s="30"/>
    </row>
    <row r="124" spans="1:7" ht="14.25">
      <c r="A124" s="30"/>
      <c r="B124" s="30"/>
      <c r="C124" s="30"/>
      <c r="D124" s="30"/>
      <c r="E124" s="30"/>
      <c r="F124" s="30"/>
      <c r="G124" s="30"/>
    </row>
    <row r="125" spans="1:7" ht="14.25">
      <c r="A125" s="30"/>
      <c r="B125" s="30"/>
      <c r="C125" s="30"/>
      <c r="D125" s="30"/>
      <c r="E125" s="30"/>
      <c r="F125" s="30"/>
      <c r="G125" s="30"/>
    </row>
    <row r="126" spans="1:7" ht="14.25">
      <c r="A126" s="30"/>
      <c r="B126" s="30"/>
      <c r="C126" s="30"/>
      <c r="D126" s="30"/>
      <c r="E126" s="30"/>
      <c r="F126" s="30"/>
      <c r="G126" s="30"/>
    </row>
    <row r="127" spans="1:7" ht="14.25">
      <c r="A127" s="30"/>
      <c r="B127" s="30"/>
      <c r="C127" s="30"/>
      <c r="D127" s="30"/>
      <c r="E127" s="30"/>
      <c r="F127" s="30"/>
      <c r="G127" s="30"/>
    </row>
    <row r="128" spans="1:7" ht="14.25">
      <c r="A128" s="30"/>
      <c r="B128" s="30"/>
      <c r="C128" s="30"/>
      <c r="D128" s="30"/>
      <c r="E128" s="30"/>
      <c r="F128" s="30"/>
      <c r="G128" s="30"/>
    </row>
    <row r="129" spans="1:7" ht="14.25">
      <c r="A129" s="30"/>
      <c r="B129" s="30"/>
      <c r="C129" s="30"/>
      <c r="D129" s="30"/>
      <c r="E129" s="30"/>
      <c r="F129" s="30"/>
      <c r="G129" s="30"/>
    </row>
    <row r="130" spans="1:7" ht="14.25">
      <c r="A130" s="30"/>
      <c r="B130" s="30"/>
      <c r="C130" s="30"/>
      <c r="D130" s="30"/>
      <c r="E130" s="30"/>
      <c r="F130" s="30"/>
      <c r="G130" s="30"/>
    </row>
    <row r="131" spans="1:7" ht="14.25">
      <c r="A131" s="30"/>
      <c r="B131" s="30"/>
      <c r="C131" s="30"/>
      <c r="D131" s="30"/>
      <c r="E131" s="30"/>
      <c r="F131" s="30"/>
      <c r="G131" s="30"/>
    </row>
    <row r="132" spans="1:7" ht="14.25">
      <c r="A132" s="30"/>
      <c r="B132" s="30"/>
      <c r="C132" s="30"/>
      <c r="D132" s="30"/>
      <c r="E132" s="30"/>
      <c r="F132" s="30"/>
      <c r="G132" s="30"/>
    </row>
    <row r="133" spans="1:7" ht="14.25">
      <c r="A133" s="30"/>
      <c r="B133" s="30"/>
      <c r="C133" s="30"/>
      <c r="D133" s="30"/>
      <c r="E133" s="30"/>
      <c r="F133" s="30"/>
      <c r="G133" s="30"/>
    </row>
    <row r="134" spans="1:7" ht="14.25">
      <c r="A134" s="30"/>
      <c r="B134" s="30"/>
      <c r="C134" s="30"/>
      <c r="D134" s="30"/>
      <c r="E134" s="30"/>
      <c r="F134" s="30"/>
      <c r="G134" s="30"/>
    </row>
    <row r="135" spans="1:7" ht="14.25">
      <c r="A135" s="30"/>
      <c r="B135" s="30"/>
      <c r="C135" s="30"/>
      <c r="D135" s="30"/>
      <c r="E135" s="30"/>
      <c r="F135" s="30"/>
      <c r="G135" s="30"/>
    </row>
    <row r="136" spans="1:7" ht="14.25">
      <c r="A136" s="30"/>
      <c r="B136" s="30"/>
      <c r="C136" s="30"/>
      <c r="D136" s="30"/>
      <c r="E136" s="30"/>
      <c r="F136" s="30"/>
      <c r="G136" s="30"/>
    </row>
    <row r="137" spans="1:7" ht="14.25">
      <c r="A137" s="30"/>
      <c r="B137" s="30"/>
      <c r="C137" s="30"/>
      <c r="D137" s="30"/>
      <c r="E137" s="30"/>
      <c r="F137" s="30"/>
      <c r="G137" s="30"/>
    </row>
    <row r="138" spans="1:7" ht="14.25">
      <c r="A138" s="30"/>
      <c r="B138" s="30"/>
      <c r="C138" s="30"/>
      <c r="D138" s="30"/>
      <c r="E138" s="30"/>
      <c r="F138" s="30"/>
      <c r="G138" s="30"/>
    </row>
    <row r="139" spans="1:7" ht="14.25">
      <c r="A139" s="30"/>
      <c r="B139" s="30"/>
      <c r="C139" s="30"/>
      <c r="D139" s="30"/>
      <c r="E139" s="30"/>
      <c r="F139" s="30"/>
      <c r="G139" s="30"/>
    </row>
    <row r="140" spans="1:7" ht="14.25">
      <c r="A140" s="30"/>
      <c r="B140" s="30"/>
      <c r="C140" s="30"/>
      <c r="D140" s="30"/>
      <c r="E140" s="30"/>
      <c r="F140" s="30"/>
      <c r="G140" s="30"/>
    </row>
    <row r="141" spans="1:7" ht="14.25">
      <c r="A141" s="30"/>
      <c r="B141" s="30"/>
      <c r="C141" s="30"/>
      <c r="D141" s="30"/>
      <c r="E141" s="30"/>
      <c r="F141" s="30"/>
      <c r="G141" s="30"/>
    </row>
    <row r="142" spans="1:7" ht="14.25">
      <c r="A142" s="30"/>
      <c r="B142" s="30"/>
      <c r="C142" s="30"/>
      <c r="D142" s="30"/>
      <c r="E142" s="30"/>
      <c r="F142" s="30"/>
      <c r="G142" s="30"/>
    </row>
    <row r="143" spans="1:7" ht="14.25">
      <c r="A143" s="30"/>
      <c r="B143" s="30"/>
      <c r="C143" s="30"/>
      <c r="D143" s="30"/>
      <c r="E143" s="30"/>
      <c r="F143" s="30"/>
      <c r="G143" s="30"/>
    </row>
    <row r="144" spans="1:7" ht="14.25">
      <c r="A144" s="30"/>
      <c r="B144" s="30"/>
      <c r="C144" s="30"/>
      <c r="D144" s="30"/>
      <c r="E144" s="30"/>
      <c r="F144" s="30"/>
      <c r="G144" s="30"/>
    </row>
    <row r="145" spans="1:7" ht="14.25">
      <c r="A145" s="30"/>
      <c r="B145" s="30"/>
      <c r="C145" s="30"/>
      <c r="D145" s="30"/>
      <c r="E145" s="30"/>
      <c r="F145" s="30"/>
      <c r="G145" s="30"/>
    </row>
    <row r="146" spans="1:7" ht="14.25">
      <c r="A146" s="30"/>
      <c r="B146" s="30"/>
      <c r="C146" s="30"/>
      <c r="D146" s="30"/>
      <c r="E146" s="30"/>
      <c r="F146" s="30"/>
      <c r="G146" s="30"/>
    </row>
    <row r="147" spans="1:7" ht="14.25">
      <c r="A147" s="30"/>
      <c r="B147" s="30"/>
      <c r="C147" s="30"/>
      <c r="D147" s="30"/>
      <c r="E147" s="30"/>
      <c r="F147" s="30"/>
      <c r="G147" s="30"/>
    </row>
    <row r="148" spans="1:7" ht="14.25">
      <c r="A148" s="30"/>
      <c r="B148" s="30"/>
      <c r="C148" s="30"/>
      <c r="D148" s="30"/>
      <c r="E148" s="30"/>
      <c r="F148" s="30"/>
      <c r="G148" s="30"/>
    </row>
    <row r="149" spans="1:7" ht="14.25">
      <c r="A149" s="30"/>
      <c r="B149" s="30"/>
      <c r="C149" s="30"/>
      <c r="D149" s="30"/>
      <c r="E149" s="30"/>
      <c r="F149" s="30"/>
      <c r="G149" s="30"/>
    </row>
    <row r="150" spans="1:7" ht="14.25">
      <c r="A150" s="30"/>
      <c r="B150" s="30"/>
      <c r="C150" s="30"/>
      <c r="D150" s="30"/>
      <c r="E150" s="30"/>
      <c r="F150" s="30"/>
      <c r="G150" s="30"/>
    </row>
    <row r="151" spans="1:7" ht="14.25">
      <c r="A151" s="30"/>
      <c r="B151" s="30"/>
      <c r="C151" s="30"/>
      <c r="D151" s="30"/>
      <c r="E151" s="30"/>
      <c r="F151" s="30"/>
      <c r="G151" s="30"/>
    </row>
    <row r="152" spans="1:7" ht="14.25">
      <c r="A152" s="30"/>
      <c r="B152" s="30"/>
      <c r="C152" s="30"/>
      <c r="D152" s="30"/>
      <c r="E152" s="30"/>
      <c r="F152" s="30"/>
      <c r="G152" s="30"/>
    </row>
    <row r="153" spans="1:7" ht="14.25">
      <c r="A153" s="30"/>
      <c r="B153" s="30"/>
      <c r="C153" s="30"/>
      <c r="D153" s="30"/>
      <c r="E153" s="30"/>
      <c r="F153" s="30"/>
      <c r="G153" s="30"/>
    </row>
    <row r="154" spans="1:7" ht="14.25">
      <c r="A154" s="30"/>
      <c r="B154" s="30"/>
      <c r="C154" s="30"/>
      <c r="D154" s="30"/>
      <c r="E154" s="30"/>
      <c r="F154" s="30"/>
      <c r="G154" s="30"/>
    </row>
    <row r="155" spans="1:7" ht="14.25">
      <c r="A155" s="30"/>
      <c r="B155" s="30"/>
      <c r="C155" s="30"/>
      <c r="D155" s="30"/>
      <c r="E155" s="30"/>
      <c r="F155" s="30"/>
      <c r="G155" s="30"/>
    </row>
    <row r="156" spans="1:7" ht="14.25">
      <c r="A156" s="30"/>
      <c r="B156" s="30"/>
      <c r="C156" s="30"/>
      <c r="D156" s="30"/>
      <c r="E156" s="30"/>
      <c r="F156" s="30"/>
      <c r="G156" s="30"/>
    </row>
    <row r="157" spans="1:7" ht="14.25">
      <c r="A157" s="30"/>
      <c r="B157" s="30"/>
      <c r="C157" s="30"/>
      <c r="D157" s="30"/>
      <c r="E157" s="30"/>
      <c r="F157" s="30"/>
      <c r="G157" s="30"/>
    </row>
    <row r="158" spans="1:7" ht="14.25">
      <c r="A158" s="30"/>
      <c r="B158" s="30"/>
      <c r="C158" s="30"/>
      <c r="D158" s="30"/>
      <c r="E158" s="30"/>
      <c r="F158" s="30"/>
      <c r="G158" s="30"/>
    </row>
    <row r="159" spans="1:7" ht="14.25">
      <c r="A159" s="30"/>
      <c r="B159" s="30"/>
      <c r="C159" s="30"/>
      <c r="D159" s="30"/>
      <c r="E159" s="30"/>
      <c r="F159" s="30"/>
      <c r="G159" s="30"/>
    </row>
    <row r="160" spans="1:7" ht="14.25">
      <c r="A160" s="30"/>
      <c r="B160" s="30"/>
      <c r="C160" s="30"/>
      <c r="D160" s="30"/>
      <c r="E160" s="30"/>
      <c r="F160" s="30"/>
      <c r="G160" s="30"/>
    </row>
    <row r="161" spans="1:7" ht="14.25">
      <c r="A161" s="30"/>
      <c r="B161" s="30"/>
      <c r="C161" s="30"/>
      <c r="D161" s="30"/>
      <c r="E161" s="30"/>
      <c r="F161" s="30"/>
      <c r="G161" s="30"/>
    </row>
    <row r="162" spans="1:7" ht="14.25">
      <c r="A162" s="30"/>
      <c r="B162" s="30"/>
      <c r="C162" s="30"/>
      <c r="D162" s="30"/>
      <c r="E162" s="30"/>
      <c r="F162" s="30"/>
      <c r="G162" s="30"/>
    </row>
    <row r="163" spans="1:7" ht="14.25">
      <c r="A163" s="30"/>
      <c r="B163" s="30"/>
      <c r="C163" s="30"/>
      <c r="D163" s="30"/>
      <c r="E163" s="30"/>
      <c r="F163" s="30"/>
      <c r="G163" s="30"/>
    </row>
    <row r="164" spans="1:7" ht="14.25">
      <c r="A164" s="30"/>
      <c r="B164" s="30"/>
      <c r="C164" s="30"/>
      <c r="D164" s="30"/>
      <c r="E164" s="30"/>
      <c r="F164" s="30"/>
      <c r="G164" s="30"/>
    </row>
    <row r="165" spans="1:7" ht="14.25">
      <c r="A165" s="30"/>
      <c r="B165" s="30"/>
      <c r="C165" s="30"/>
      <c r="D165" s="30"/>
      <c r="E165" s="30"/>
      <c r="F165" s="30"/>
      <c r="G165" s="30"/>
    </row>
    <row r="166" spans="1:7" ht="14.25">
      <c r="A166" s="30"/>
      <c r="B166" s="30"/>
      <c r="C166" s="30"/>
      <c r="D166" s="30"/>
      <c r="E166" s="30"/>
      <c r="F166" s="30"/>
      <c r="G166" s="30"/>
    </row>
    <row r="167" spans="1:7" ht="14.25">
      <c r="A167" s="30"/>
      <c r="B167" s="30"/>
      <c r="C167" s="30"/>
      <c r="D167" s="30"/>
      <c r="E167" s="30"/>
      <c r="F167" s="30"/>
      <c r="G167" s="30"/>
    </row>
    <row r="168" spans="1:7" ht="14.25">
      <c r="A168" s="30"/>
      <c r="B168" s="30"/>
      <c r="C168" s="30"/>
      <c r="D168" s="30"/>
      <c r="E168" s="30"/>
      <c r="F168" s="30"/>
      <c r="G168" s="30"/>
    </row>
    <row r="169" spans="1:7" ht="14.25">
      <c r="A169" s="30"/>
      <c r="B169" s="30"/>
      <c r="C169" s="30"/>
      <c r="D169" s="30"/>
      <c r="E169" s="30"/>
      <c r="F169" s="30"/>
      <c r="G169" s="30"/>
    </row>
    <row r="170" spans="1:7" ht="14.25">
      <c r="A170" s="30"/>
      <c r="B170" s="30"/>
      <c r="C170" s="30"/>
      <c r="D170" s="30"/>
      <c r="E170" s="30"/>
      <c r="F170" s="30"/>
      <c r="G170" s="30"/>
    </row>
    <row r="171" spans="1:7" ht="14.25">
      <c r="A171" s="30"/>
      <c r="B171" s="30"/>
      <c r="C171" s="30"/>
      <c r="D171" s="30"/>
      <c r="E171" s="30"/>
      <c r="F171" s="30"/>
      <c r="G171" s="30"/>
    </row>
    <row r="172" spans="1:7" ht="14.25">
      <c r="A172" s="30"/>
      <c r="B172" s="30"/>
      <c r="C172" s="30"/>
      <c r="D172" s="30"/>
      <c r="E172" s="30"/>
      <c r="F172" s="30"/>
      <c r="G172" s="30"/>
    </row>
    <row r="173" spans="1:7" ht="14.25">
      <c r="A173" s="30"/>
      <c r="B173" s="30"/>
      <c r="C173" s="30"/>
      <c r="D173" s="30"/>
      <c r="E173" s="30"/>
      <c r="F173" s="30"/>
      <c r="G173" s="30"/>
    </row>
    <row r="174" spans="1:7" ht="14.25">
      <c r="A174" s="30"/>
      <c r="B174" s="30"/>
      <c r="C174" s="30"/>
      <c r="D174" s="30"/>
      <c r="E174" s="30"/>
      <c r="F174" s="30"/>
      <c r="G174" s="30"/>
    </row>
    <row r="175" spans="1:7" ht="14.25">
      <c r="A175" s="30"/>
      <c r="B175" s="30"/>
      <c r="C175" s="30"/>
      <c r="D175" s="30"/>
      <c r="E175" s="30"/>
      <c r="F175" s="30"/>
      <c r="G175" s="30"/>
    </row>
    <row r="176" spans="1:7" ht="14.25">
      <c r="A176" s="30"/>
      <c r="B176" s="30"/>
      <c r="C176" s="30"/>
      <c r="D176" s="30"/>
      <c r="E176" s="30"/>
      <c r="F176" s="30"/>
      <c r="G176" s="30"/>
    </row>
    <row r="177" spans="1:7" ht="14.25">
      <c r="A177" s="30"/>
      <c r="B177" s="30"/>
      <c r="C177" s="30"/>
      <c r="D177" s="30"/>
      <c r="E177" s="30"/>
      <c r="F177" s="30"/>
      <c r="G177" s="30"/>
    </row>
    <row r="178" spans="1:7" ht="14.25">
      <c r="A178" s="30"/>
      <c r="B178" s="30"/>
      <c r="C178" s="30"/>
      <c r="D178" s="30"/>
      <c r="E178" s="30"/>
      <c r="F178" s="30"/>
      <c r="G178" s="30"/>
    </row>
    <row r="179" spans="1:7" ht="14.25">
      <c r="A179" s="30"/>
      <c r="B179" s="30"/>
      <c r="C179" s="30"/>
      <c r="D179" s="30"/>
      <c r="E179" s="30"/>
      <c r="F179" s="30"/>
      <c r="G179" s="30"/>
    </row>
    <row r="180" spans="1:7" ht="14.25">
      <c r="A180" s="30"/>
      <c r="B180" s="30"/>
      <c r="C180" s="30"/>
      <c r="D180" s="30"/>
      <c r="E180" s="30"/>
      <c r="F180" s="30"/>
      <c r="G180" s="30"/>
    </row>
    <row r="181" spans="1:7" ht="14.25">
      <c r="A181" s="30"/>
      <c r="B181" s="30"/>
      <c r="C181" s="30"/>
      <c r="D181" s="30"/>
      <c r="E181" s="30"/>
      <c r="F181" s="30"/>
      <c r="G181" s="30"/>
    </row>
    <row r="182" spans="1:7" ht="14.25">
      <c r="A182" s="30"/>
      <c r="B182" s="30"/>
      <c r="C182" s="30"/>
      <c r="D182" s="30"/>
      <c r="E182" s="30"/>
      <c r="F182" s="30"/>
      <c r="G182" s="30"/>
    </row>
    <row r="183" spans="1:7" ht="14.25">
      <c r="A183" s="30"/>
      <c r="B183" s="30"/>
      <c r="C183" s="30"/>
      <c r="D183" s="30"/>
      <c r="E183" s="30"/>
      <c r="F183" s="30"/>
      <c r="G183" s="30"/>
    </row>
    <row r="184" spans="1:7" ht="14.25">
      <c r="A184" s="30"/>
      <c r="B184" s="30"/>
      <c r="C184" s="30"/>
      <c r="D184" s="30"/>
      <c r="E184" s="30"/>
      <c r="F184" s="30"/>
      <c r="G184" s="30"/>
    </row>
    <row r="185" spans="1:7" ht="14.25">
      <c r="A185" s="30"/>
      <c r="B185" s="30"/>
      <c r="C185" s="30"/>
      <c r="D185" s="30"/>
      <c r="E185" s="30"/>
      <c r="F185" s="30"/>
      <c r="G185" s="30"/>
    </row>
    <row r="186" spans="1:7" ht="14.25">
      <c r="A186" s="30"/>
      <c r="B186" s="30"/>
      <c r="C186" s="30"/>
      <c r="D186" s="30"/>
      <c r="E186" s="30"/>
      <c r="F186" s="30"/>
      <c r="G186" s="30"/>
    </row>
    <row r="187" spans="1:7" ht="14.25">
      <c r="A187" s="30"/>
      <c r="B187" s="30"/>
      <c r="C187" s="30"/>
      <c r="D187" s="30"/>
      <c r="E187" s="30"/>
      <c r="F187" s="30"/>
      <c r="G187" s="30"/>
    </row>
    <row r="188" spans="1:7" ht="14.25">
      <c r="A188" s="30"/>
      <c r="B188" s="30"/>
      <c r="C188" s="30"/>
      <c r="D188" s="30"/>
      <c r="E188" s="30"/>
      <c r="F188" s="30"/>
      <c r="G188" s="30"/>
    </row>
    <row r="189" spans="1:7" ht="14.25">
      <c r="A189" s="30"/>
      <c r="B189" s="30"/>
      <c r="C189" s="30"/>
      <c r="D189" s="30"/>
      <c r="E189" s="30"/>
      <c r="F189" s="30"/>
      <c r="G189" s="30"/>
    </row>
    <row r="190" spans="1:7" ht="14.25">
      <c r="A190" s="30"/>
      <c r="B190" s="30"/>
      <c r="C190" s="30"/>
      <c r="D190" s="30"/>
      <c r="E190" s="30"/>
      <c r="F190" s="30"/>
      <c r="G190" s="30"/>
    </row>
    <row r="191" spans="1:7" ht="14.25">
      <c r="A191" s="30"/>
      <c r="B191" s="30"/>
      <c r="C191" s="30"/>
      <c r="D191" s="30"/>
      <c r="E191" s="30"/>
      <c r="F191" s="30"/>
      <c r="G191" s="30"/>
    </row>
    <row r="192" spans="1:7" ht="14.25">
      <c r="A192" s="30"/>
      <c r="B192" s="30"/>
      <c r="C192" s="30"/>
      <c r="D192" s="30"/>
      <c r="E192" s="30"/>
      <c r="F192" s="30"/>
      <c r="G192" s="30"/>
    </row>
    <row r="193" spans="1:7" ht="14.25">
      <c r="A193" s="30"/>
      <c r="B193" s="30"/>
      <c r="C193" s="30"/>
      <c r="D193" s="30"/>
      <c r="E193" s="30"/>
      <c r="F193" s="30"/>
      <c r="G193" s="30"/>
    </row>
  </sheetData>
  <mergeCells count="7">
    <mergeCell ref="A41:B41"/>
    <mergeCell ref="A11:F11"/>
    <mergeCell ref="A46:B46"/>
    <mergeCell ref="C2:D2"/>
    <mergeCell ref="C3:E3"/>
    <mergeCell ref="A13:E13"/>
    <mergeCell ref="A14:E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2"/>
  <headerFooter alignWithMargins="0">
    <oddFooter>&amp;LWK-Leitung
Uwe Metzner
Kampfrichter&amp;RLeiter der Auswertung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="75" zoomScaleSheetLayoutView="75" workbookViewId="0" topLeftCell="A1">
      <selection activeCell="D23" sqref="D23"/>
    </sheetView>
  </sheetViews>
  <sheetFormatPr defaultColWidth="11.421875" defaultRowHeight="12.75"/>
  <cols>
    <col min="1" max="1" width="7.00390625" style="0" customWidth="1"/>
    <col min="2" max="2" width="13.8515625" style="0" customWidth="1"/>
    <col min="4" max="4" width="18.140625" style="0" customWidth="1"/>
    <col min="5" max="5" width="13.8515625" style="1" bestFit="1" customWidth="1"/>
    <col min="6" max="6" width="22.28125" style="0" customWidth="1"/>
  </cols>
  <sheetData>
    <row r="1" ht="12.75">
      <c r="B1" s="5"/>
    </row>
    <row r="2" spans="2:4" ht="29.25">
      <c r="B2" s="5"/>
      <c r="C2" s="137" t="s">
        <v>11</v>
      </c>
      <c r="D2" s="137"/>
    </row>
    <row r="3" spans="2:5" ht="15">
      <c r="B3" s="5"/>
      <c r="C3" s="138" t="s">
        <v>12</v>
      </c>
      <c r="D3" s="138"/>
      <c r="E3" s="138"/>
    </row>
    <row r="4" spans="2:5" ht="12.75">
      <c r="B4" s="5"/>
      <c r="C4" s="139"/>
      <c r="D4" s="139"/>
      <c r="E4" s="139"/>
    </row>
    <row r="5" spans="2:6" ht="15">
      <c r="B5" s="5"/>
      <c r="C5" s="49" t="str">
        <f>Anmeldung!C3</f>
        <v>Firmenpokal mit KW GK</v>
      </c>
      <c r="E5" s="69"/>
      <c r="F5" s="16"/>
    </row>
    <row r="6" spans="2:6" ht="12.75">
      <c r="B6" s="5"/>
      <c r="C6" s="65"/>
      <c r="D6" s="21"/>
      <c r="E6" s="66"/>
      <c r="F6" s="22"/>
    </row>
    <row r="7" spans="2:6" ht="12.75">
      <c r="B7" s="5"/>
      <c r="C7" s="23" t="str">
        <f>Anmeldung!C4</f>
        <v>20 Schuss</v>
      </c>
      <c r="D7" s="21"/>
      <c r="E7" s="66"/>
      <c r="F7" s="22"/>
    </row>
    <row r="8" ht="12.75">
      <c r="B8" s="5"/>
    </row>
    <row r="9" spans="2:6" ht="23.25">
      <c r="B9" s="5"/>
      <c r="C9" s="80" t="s">
        <v>28</v>
      </c>
      <c r="F9" s="37">
        <f>Anmeldung!K3</f>
        <v>43127</v>
      </c>
    </row>
    <row r="10" spans="2:6" ht="18">
      <c r="B10" s="5"/>
      <c r="C10" s="35"/>
      <c r="E10" s="70"/>
      <c r="F10" s="14"/>
    </row>
    <row r="15" ht="12.75" customHeight="1"/>
    <row r="16" ht="12.75" customHeight="1"/>
    <row r="17" spans="1:6" ht="12.75" customHeight="1">
      <c r="A17" s="19">
        <v>21</v>
      </c>
      <c r="B17" t="s">
        <v>29</v>
      </c>
      <c r="C17" s="1" t="s">
        <v>30</v>
      </c>
      <c r="D17" s="71">
        <v>5</v>
      </c>
      <c r="E17" s="1" t="s">
        <v>31</v>
      </c>
      <c r="F17" s="71">
        <f>A17*D17</f>
        <v>105</v>
      </c>
    </row>
    <row r="18" spans="1:6" ht="12.75" customHeight="1">
      <c r="A18" s="19">
        <f>Anmeldung!K5/Anmeldung!G5</f>
        <v>0</v>
      </c>
      <c r="B18" t="s">
        <v>32</v>
      </c>
      <c r="C18" s="1" t="s">
        <v>30</v>
      </c>
      <c r="D18" s="71">
        <v>0.1</v>
      </c>
      <c r="E18" s="1" t="s">
        <v>31</v>
      </c>
      <c r="F18" s="71">
        <f>A18*D18</f>
        <v>0</v>
      </c>
    </row>
    <row r="19" spans="1:6" ht="12.75" customHeight="1">
      <c r="A19" s="19">
        <f>Anmeldung!K6/Anmeldung!G6</f>
        <v>0</v>
      </c>
      <c r="B19" t="s">
        <v>34</v>
      </c>
      <c r="C19" s="1" t="s">
        <v>30</v>
      </c>
      <c r="D19" s="71">
        <v>0.5</v>
      </c>
      <c r="E19" s="1" t="s">
        <v>31</v>
      </c>
      <c r="F19" s="71">
        <f>A19*D19</f>
        <v>0</v>
      </c>
    </row>
    <row r="20" spans="1:6" ht="12.75" customHeight="1">
      <c r="A20" s="19">
        <v>0</v>
      </c>
      <c r="B20" t="s">
        <v>52</v>
      </c>
      <c r="C20" s="1" t="s">
        <v>30</v>
      </c>
      <c r="D20" s="71">
        <v>5</v>
      </c>
      <c r="E20" s="1" t="s">
        <v>31</v>
      </c>
      <c r="F20" s="71">
        <f>A20*D20</f>
        <v>0</v>
      </c>
    </row>
    <row r="21" spans="4:6" ht="12.75" customHeight="1">
      <c r="D21" s="19"/>
      <c r="F21" s="64"/>
    </row>
    <row r="22" spans="4:6" ht="12.75" customHeight="1">
      <c r="D22" s="19" t="s">
        <v>33</v>
      </c>
      <c r="F22" s="64">
        <f>F17+F18+F19+F20</f>
        <v>105</v>
      </c>
    </row>
    <row r="32" spans="1:6" ht="12.75">
      <c r="A32" s="136" t="s">
        <v>35</v>
      </c>
      <c r="B32" s="136"/>
      <c r="C32" s="136"/>
      <c r="D32" s="136"/>
      <c r="E32" s="72">
        <f>F22</f>
        <v>105</v>
      </c>
      <c r="F32" t="s">
        <v>36</v>
      </c>
    </row>
    <row r="37" spans="5:6" ht="12.75">
      <c r="E37" s="139" t="s">
        <v>37</v>
      </c>
      <c r="F37" s="139"/>
    </row>
    <row r="38" spans="5:6" ht="12.75">
      <c r="E38" s="139" t="s">
        <v>38</v>
      </c>
      <c r="F38" s="139"/>
    </row>
    <row r="54" spans="1:6" ht="12.75">
      <c r="A54" s="145"/>
      <c r="B54" s="145"/>
      <c r="F54" s="19"/>
    </row>
    <row r="55" ht="12.75">
      <c r="F55" s="19"/>
    </row>
  </sheetData>
  <mergeCells count="7">
    <mergeCell ref="A54:B54"/>
    <mergeCell ref="C2:D2"/>
    <mergeCell ref="C3:E3"/>
    <mergeCell ref="C4:E4"/>
    <mergeCell ref="E38:F38"/>
    <mergeCell ref="E37:F37"/>
    <mergeCell ref="A32:D3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headerFooter alignWithMargins="0">
    <oddFooter>&amp;L&amp;9WK-Leitung
Uwe Metzner
Kampfrichter&amp;R&amp;9Leiter der Auswerung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Brüchner</cp:lastModifiedBy>
  <cp:lastPrinted>2018-01-27T15:43:57Z</cp:lastPrinted>
  <dcterms:created xsi:type="dcterms:W3CDTF">2004-03-31T14:17:27Z</dcterms:created>
  <dcterms:modified xsi:type="dcterms:W3CDTF">2018-01-28T09:06:44Z</dcterms:modified>
  <cp:category/>
  <cp:version/>
  <cp:contentType/>
  <cp:contentStatus/>
</cp:coreProperties>
</file>